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610" tabRatio="719" firstSheet="4" activeTab="6"/>
  </bookViews>
  <sheets>
    <sheet name="【01】部门收支总体情况表" sheetId="1" r:id="rId1"/>
    <sheet name="【02】部门收入总体情况表" sheetId="2" r:id="rId2"/>
    <sheet name="【03】部门支出总体情况表" sheetId="3" r:id="rId3"/>
    <sheet name="【04】财政拨款收支预算总体情况表" sheetId="4" r:id="rId4"/>
    <sheet name="【05】一般公共预算支出情况表" sheetId="5" r:id="rId5"/>
    <sheet name="【06】一般公共预算基本支出情况表" sheetId="6" r:id="rId6"/>
    <sheet name="【07】一般公共预算项目支出情况表" sheetId="7" r:id="rId7"/>
    <sheet name="【08】一般公共预算“三公”经费支出情况表" sheetId="8" r:id="rId8"/>
    <sheet name="【09】政府性基金预算支出情况表" sheetId="9" r:id="rId9"/>
  </sheets>
  <definedNames>
    <definedName name="_xlnm.Print_Area" localSheetId="1">'【02】部门收入总体情况表'!$A$1:$K$29</definedName>
    <definedName name="_xlnm.Print_Area" localSheetId="2">'【03】部门支出总体情况表'!$A$1:$G$30</definedName>
    <definedName name="_xlnm.Print_Area" localSheetId="3">'【04】财政拨款收支预算总体情况表'!$A$1:$F$39</definedName>
    <definedName name="_xlnm.Print_Area" localSheetId="4">'【05】一般公共预算支出情况表'!$A$1:$G$30</definedName>
    <definedName name="_xlnm.Print_Area" localSheetId="5">'【06】一般公共预算基本支出情况表'!$A$1:$F$37</definedName>
    <definedName name="_xlnm.Print_Area" localSheetId="6">'【07】一般公共预算项目支出情况表'!$A$1:$P$21</definedName>
    <definedName name="_xlnm.Print_Area" localSheetId="7">'【08】一般公共预算“三公”经费支出情况表'!$A$1:$G$10</definedName>
    <definedName name="_xlnm.Print_Area" localSheetId="8">'【09】政府性基金预算支出情况表'!$A$1:$G$8</definedName>
    <definedName name="_xlnm.Print_Titles" localSheetId="1">'【02】部门收入总体情况表'!$1:$6</definedName>
    <definedName name="_xlnm.Print_Titles" localSheetId="2">'【03】部门支出总体情况表'!$1:$7</definedName>
    <definedName name="_xlnm.Print_Titles" localSheetId="3">'【04】财政拨款收支预算总体情况表'!$1:$5</definedName>
    <definedName name="_xlnm.Print_Titles" localSheetId="4">'【05】一般公共预算支出情况表'!$1:$7</definedName>
    <definedName name="_xlnm.Print_Titles" localSheetId="5">'【06】一般公共预算基本支出情况表'!$1:$7</definedName>
    <definedName name="_xlnm.Print_Titles" localSheetId="6">'【07】一般公共预算项目支出情况表'!$1:$7</definedName>
    <definedName name="_xlnm.Print_Titles" localSheetId="7">'【08】一般公共预算“三公”经费支出情况表'!$1:$7</definedName>
    <definedName name="_xlnm.Print_Titles" localSheetId="8">'【09】政府性基金预算支出情况表'!$1:$7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Microsoft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home</author>
  </authors>
  <commentList>
    <comment ref="A7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Microsoft</author>
  </authors>
  <commentList>
    <comment ref="A7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<sst xmlns="http://schemas.openxmlformats.org/spreadsheetml/2006/main" count="672" uniqueCount="222">
  <si>
    <t>单位：万元</t>
  </si>
  <si>
    <t>收入项目</t>
  </si>
  <si>
    <t>支出功能科目</t>
  </si>
  <si>
    <t>财政拨款（补助）</t>
  </si>
  <si>
    <t>201 一般公共服务支出</t>
  </si>
  <si>
    <t xml:space="preserve">    一般公共预算</t>
  </si>
  <si>
    <t>202 外交支出</t>
  </si>
  <si>
    <t xml:space="preserve">    政府性基金预算</t>
  </si>
  <si>
    <t>203 国防支出</t>
  </si>
  <si>
    <t>204 公共安全支出</t>
  </si>
  <si>
    <t>事业收入</t>
  </si>
  <si>
    <t>205 教育支出</t>
  </si>
  <si>
    <t>事业单位经营收入</t>
  </si>
  <si>
    <t>206 科学技术支出</t>
  </si>
  <si>
    <t>207 文化旅游体育与传媒支出</t>
  </si>
  <si>
    <t>208 社会保障和就业支出</t>
  </si>
  <si>
    <t>209 社会保险基金支出</t>
  </si>
  <si>
    <t>210 卫生健康支出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</si>
  <si>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</si>
  <si>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</si>
  <si>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</si>
  <si>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</si>
  <si>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</si>
  <si>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</si>
  <si>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</si>
  <si>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</si>
  <si>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</si>
  <si>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</si>
  <si>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粮油物资储备支出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</si>
  <si>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</si>
  <si>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</si>
  <si>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</si>
  <si>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</si>
  <si>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</si>
  <si>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</si>
  <si>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</si>
  <si>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234 抗疫特别国债还本支出</t>
  </si>
  <si>
    <t>收  入  总  计</t>
  </si>
  <si>
    <t>功能分类科目编码</t>
  </si>
  <si>
    <t>功能分类科目名称</t>
  </si>
  <si>
    <t>总  计</t>
  </si>
  <si>
    <t>类</t>
  </si>
  <si>
    <t>款</t>
  </si>
  <si>
    <t>项</t>
  </si>
  <si>
    <t>※※</t>
  </si>
  <si>
    <t>项目</t>
  </si>
  <si>
    <t>支出预算</t>
  </si>
  <si>
    <t>合计</t>
  </si>
  <si>
    <t>基本支出</t>
  </si>
  <si>
    <t>项目支出</t>
  </si>
  <si>
    <t>财政拨款收支预算总体情况表</t>
  </si>
  <si>
    <t>项    目</t>
  </si>
  <si>
    <t>合     计</t>
  </si>
  <si>
    <t>支 出 功 能 科 目</t>
  </si>
  <si>
    <t>一般公共预算基本支出情况表</t>
  </si>
  <si>
    <t>一般公共预算支出</t>
  </si>
  <si>
    <t>1</t>
  </si>
  <si>
    <t>一般公共预算基本支出</t>
  </si>
  <si>
    <t>科目编码</t>
  </si>
  <si>
    <t>经济分类科目名称</t>
  </si>
  <si>
    <t>人员经费</t>
  </si>
  <si>
    <t>公用经费</t>
  </si>
  <si>
    <t>科 目 编 码</t>
  </si>
  <si>
    <t>工资福利支出</t>
  </si>
  <si>
    <t>商品和服务支出</t>
  </si>
  <si>
    <t>对个人和家庭的补助支出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</si>
  <si>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</si>
  <si>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</si>
  <si>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</si>
  <si>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</si>
  <si>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</si>
  <si>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</si>
  <si>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</si>
  <si>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功能分类科目名称</t>
  </si>
  <si>
    <t>项目名称</t>
  </si>
  <si>
    <t>合计</t>
  </si>
  <si>
    <t>小计</t>
  </si>
  <si>
    <t>单 位</t>
  </si>
  <si>
    <t>因公出国（境）费</t>
  </si>
  <si>
    <t>公务用车购置费</t>
  </si>
  <si>
    <t xml:space="preserve">公务用车运行费 </t>
  </si>
  <si>
    <t>公务用车购置及运行费</t>
  </si>
  <si>
    <t>公务接待费</t>
  </si>
  <si>
    <t>财政专户（教育收费）</t>
  </si>
  <si>
    <t>230 转移性支出</t>
  </si>
  <si>
    <t>支  出  总  计</t>
  </si>
  <si>
    <t>表一</t>
  </si>
  <si>
    <t>表二</t>
  </si>
  <si>
    <t>一般公共预算拨款</t>
  </si>
  <si>
    <t>事业收入</t>
  </si>
  <si>
    <t>财政专户（教育收费）</t>
  </si>
  <si>
    <t>表三</t>
  </si>
  <si>
    <t>表四</t>
  </si>
  <si>
    <t>表五</t>
  </si>
  <si>
    <t>表六</t>
  </si>
  <si>
    <t>表七</t>
  </si>
  <si>
    <t>表九</t>
  </si>
  <si>
    <t>表八</t>
  </si>
  <si>
    <t>一般公共预算“三公”经费支出情况表</t>
  </si>
  <si>
    <t>单位其他资金收入</t>
  </si>
  <si>
    <t>单位其他资金收入</t>
  </si>
  <si>
    <t>政府性基金预算拨款</t>
  </si>
  <si>
    <t xml:space="preserve">    一般公共预算</t>
  </si>
  <si>
    <t xml:space="preserve">    政府性基金预算</t>
  </si>
  <si>
    <t>一般公共预算项目支出情况表</t>
  </si>
  <si>
    <t>政府性基金预算支出情况表</t>
  </si>
  <si>
    <t>支  出  总  计</t>
  </si>
  <si>
    <t>部门（单位）收支总体情况表</t>
  </si>
  <si>
    <t>部门（单位）收入总体情况表</t>
  </si>
  <si>
    <t>部门（单位）支出总体情况表</t>
  </si>
  <si>
    <t>一般公共预算支出情况表</t>
  </si>
  <si>
    <t>支               出</t>
  </si>
  <si>
    <t>收            入</t>
  </si>
  <si>
    <t>一 般 公 共 预 算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</si>
  <si>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计</t>
    </r>
  </si>
  <si>
    <t>基 金 预 算</t>
  </si>
  <si>
    <t>2022年预算</t>
  </si>
  <si>
    <t>编制部门：自治区司法厅</t>
  </si>
  <si>
    <t xml:space="preserve"> </t>
  </si>
  <si>
    <t xml:space="preserve">  204</t>
  </si>
  <si>
    <t xml:space="preserve">    204</t>
  </si>
  <si>
    <t xml:space="preserve">  205</t>
  </si>
  <si>
    <t xml:space="preserve">    205</t>
  </si>
  <si>
    <t xml:space="preserve">  208</t>
  </si>
  <si>
    <t xml:space="preserve">    208</t>
  </si>
  <si>
    <t xml:space="preserve">  210</t>
  </si>
  <si>
    <t xml:space="preserve">    210</t>
  </si>
  <si>
    <t xml:space="preserve">  221</t>
  </si>
  <si>
    <t xml:space="preserve">    221</t>
  </si>
  <si>
    <t xml:space="preserve">    06</t>
  </si>
  <si>
    <t xml:space="preserve">      06</t>
  </si>
  <si>
    <t xml:space="preserve">    03</t>
  </si>
  <si>
    <t xml:space="preserve">      03</t>
  </si>
  <si>
    <t xml:space="preserve">    05</t>
  </si>
  <si>
    <t xml:space="preserve">      05</t>
  </si>
  <si>
    <t xml:space="preserve">    11</t>
  </si>
  <si>
    <t xml:space="preserve">      11</t>
  </si>
  <si>
    <t xml:space="preserve">    02</t>
  </si>
  <si>
    <t xml:space="preserve">      02</t>
  </si>
  <si>
    <t>01</t>
  </si>
  <si>
    <t>02</t>
  </si>
  <si>
    <t>07</t>
  </si>
  <si>
    <t>50</t>
  </si>
  <si>
    <t>99</t>
  </si>
  <si>
    <t>05</t>
  </si>
  <si>
    <t>03</t>
  </si>
  <si>
    <t xml:space="preserve">  公共安全支出</t>
  </si>
  <si>
    <t xml:space="preserve">    司法</t>
  </si>
  <si>
    <t xml:space="preserve">      行政运行</t>
  </si>
  <si>
    <t xml:space="preserve">      一般行政管理事务</t>
  </si>
  <si>
    <t xml:space="preserve">      公共法律服务</t>
  </si>
  <si>
    <t xml:space="preserve">      事业运行</t>
  </si>
  <si>
    <t xml:space="preserve">      其他司法支出</t>
  </si>
  <si>
    <t xml:space="preserve">  教育支出</t>
  </si>
  <si>
    <t xml:space="preserve">    职业教育</t>
  </si>
  <si>
    <t xml:space="preserve">      中等职业教育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</si>
  <si>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</si>
  <si>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</si>
  <si>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</si>
  <si>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</si>
  <si>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</si>
  <si>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</si>
  <si>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</si>
  <si>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</si>
  <si>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</si>
  <si>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</si>
  <si>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</si>
  <si>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</si>
  <si>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301</t>
  </si>
  <si>
    <t>302</t>
  </si>
  <si>
    <t>303</t>
  </si>
  <si>
    <t>08</t>
  </si>
  <si>
    <t>10</t>
  </si>
  <si>
    <t>11</t>
  </si>
  <si>
    <t>12</t>
  </si>
  <si>
    <t>13</t>
  </si>
  <si>
    <t>06</t>
  </si>
  <si>
    <t>16</t>
  </si>
  <si>
    <t>17</t>
  </si>
  <si>
    <t>28</t>
  </si>
  <si>
    <t>29</t>
  </si>
  <si>
    <t>31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</si>
  <si>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</si>
  <si>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</si>
  <si>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</si>
  <si>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</si>
  <si>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</si>
  <si>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</si>
  <si>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</si>
  <si>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</si>
  <si>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</si>
  <si>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</si>
  <si>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</si>
  <si>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</si>
  <si>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</si>
  <si>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</si>
  <si>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</si>
  <si>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</si>
  <si>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</si>
  <si>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</si>
  <si>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</si>
  <si>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</si>
  <si>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</si>
  <si>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</si>
  <si>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</si>
  <si>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</si>
  <si>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</si>
  <si>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</si>
  <si>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离休费</t>
  </si>
  <si>
    <t xml:space="preserve">    医疗费补助</t>
  </si>
  <si>
    <t xml:space="preserve">    其他对个人和家庭的补助支出</t>
  </si>
  <si>
    <t>2022年特勤、加班及换装</t>
  </si>
  <si>
    <t>人民警察专项考核奖</t>
  </si>
  <si>
    <t>司法厅“去极端化”工作经费</t>
  </si>
  <si>
    <t>司法厅业务工作经费</t>
  </si>
  <si>
    <t>办公场所租赁及业务运行费</t>
  </si>
  <si>
    <t>政府法制业务经费</t>
  </si>
  <si>
    <t>办公及被装经费</t>
  </si>
  <si>
    <t>新疆维吾尔自治区司法厅</t>
  </si>
  <si>
    <t>新疆维吾尔自治区司法警官学校</t>
  </si>
  <si>
    <t/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</si>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</sst>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_);[Red]\(0\)"/>
    <numFmt numFmtId="178" formatCode="#,##0.0000"/>
    <numFmt numFmtId="179" formatCode="#,##0.00;[Red]#,##0.00"/>
    <numFmt numFmtId="180" formatCode="#,##0.00_);[Red]\(#,##0.00\)"/>
    <numFmt numFmtId="181" formatCode="0.00_);[Red]\(0.00\)"/>
    <numFmt numFmtId="182" formatCode="00"/>
    <numFmt numFmtId="183" formatCode="0000"/>
    <numFmt numFmtId="184" formatCode="* #,##0.00;* \-#,##0.00;* &quot;&quot;??;@"/>
    <numFmt numFmtId="185" formatCode="#,##0.00_);\(#,##0.00\)"/>
    <numFmt numFmtId="186" formatCode="0.0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1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50">
    <xf numFmtId="0" fontId="0" fillId="0" borderId="0" xfId="0" applyFont="1" applyAlignment="1">
      <alignment vertical="center"/>
    </xf>
    <xf numFmtId="0" fontId="2" fillId="0" borderId="0" xfId="48" applyFont="1">
      <alignment/>
      <protection/>
    </xf>
    <xf numFmtId="0" fontId="2" fillId="0" borderId="0" xfId="48">
      <alignment/>
      <protection/>
    </xf>
    <xf numFmtId="0" fontId="3" fillId="0" borderId="0" xfId="48" applyNumberFormat="1" applyFont="1" applyFill="1" applyAlignment="1" applyProtection="1">
      <alignment vertical="center"/>
      <protection/>
    </xf>
    <xf numFmtId="0" fontId="3" fillId="0" borderId="0" xfId="48" applyNumberFormat="1" applyFont="1" applyFill="1" applyAlignment="1" applyProtection="1">
      <alignment horizontal="center" vertical="center"/>
      <protection/>
    </xf>
    <xf numFmtId="0" fontId="3" fillId="0" borderId="0" xfId="48" applyNumberFormat="1" applyFont="1" applyFill="1" applyAlignment="1" applyProtection="1">
      <alignment horizontal="right" vertical="center"/>
      <protection/>
    </xf>
    <xf numFmtId="0" fontId="2" fillId="0" borderId="9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vertical="center"/>
      <protection/>
    </xf>
    <xf numFmtId="0" fontId="2" fillId="33" borderId="11" xfId="48" applyNumberFormat="1" applyFill="1" applyBorder="1" applyAlignment="1">
      <alignment horizontal="center" vertical="center"/>
      <protection/>
    </xf>
    <xf numFmtId="0" fontId="2" fillId="33" borderId="12" xfId="48" applyNumberFormat="1" applyFont="1" applyFill="1" applyBorder="1" applyAlignment="1" applyProtection="1">
      <alignment horizontal="left" vertical="center" wrapText="1"/>
      <protection/>
    </xf>
    <xf numFmtId="0" fontId="2" fillId="0" borderId="0" xfId="48" applyFont="1" applyFill="1">
      <alignment/>
      <protection/>
    </xf>
    <xf numFmtId="0" fontId="3" fillId="0" borderId="0" xfId="48" applyNumberFormat="1" applyFont="1" applyFill="1" applyAlignment="1" applyProtection="1">
      <alignment horizontal="left" vertical="center"/>
      <protection/>
    </xf>
    <xf numFmtId="0" fontId="2" fillId="0" borderId="13" xfId="48" applyFont="1" applyBorder="1" applyAlignment="1">
      <alignment horizontal="center" vertical="center"/>
      <protection/>
    </xf>
    <xf numFmtId="49" fontId="2" fillId="33" borderId="11" xfId="48" applyNumberFormat="1" applyFill="1" applyBorder="1" applyAlignment="1">
      <alignment horizontal="center" vertical="center"/>
      <protection/>
    </xf>
    <xf numFmtId="49" fontId="2" fillId="33" borderId="11" xfId="48" applyNumberFormat="1" applyFont="1" applyFill="1" applyBorder="1" applyAlignment="1" applyProtection="1">
      <alignment horizontal="center" vertical="center" wrapText="1"/>
      <protection/>
    </xf>
    <xf numFmtId="179" fontId="2" fillId="33" borderId="12" xfId="48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6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180" fontId="2" fillId="0" borderId="14" xfId="6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180" fontId="2" fillId="0" borderId="14" xfId="0" applyNumberFormat="1" applyFont="1" applyFill="1" applyBorder="1" applyAlignment="1">
      <alignment/>
    </xf>
    <xf numFmtId="49" fontId="2" fillId="0" borderId="14" xfId="60" applyNumberFormat="1" applyFont="1" applyFill="1" applyBorder="1" applyAlignment="1">
      <alignment horizontal="left" vertical="center"/>
    </xf>
    <xf numFmtId="49" fontId="2" fillId="0" borderId="14" xfId="6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180" fontId="2" fillId="0" borderId="14" xfId="60" applyNumberFormat="1" applyFont="1" applyFill="1" applyBorder="1" applyAlignment="1" applyProtection="1">
      <alignment horizontal="right" vertical="center" wrapText="1"/>
      <protection/>
    </xf>
    <xf numFmtId="180" fontId="2" fillId="0" borderId="14" xfId="60" applyNumberFormat="1" applyFont="1" applyFill="1" applyBorder="1" applyAlignment="1">
      <alignment horizontal="right" vertical="center"/>
    </xf>
    <xf numFmtId="0" fontId="2" fillId="0" borderId="14" xfId="60" applyNumberFormat="1" applyFont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vertical="center" wrapText="1"/>
    </xf>
    <xf numFmtId="180" fontId="2" fillId="0" borderId="14" xfId="0" applyNumberFormat="1" applyFont="1" applyFill="1" applyBorder="1" applyAlignment="1" applyProtection="1">
      <alignment horizontal="right" vertical="center"/>
      <protection/>
    </xf>
    <xf numFmtId="180" fontId="7" fillId="33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2" fontId="2" fillId="0" borderId="15" xfId="0" applyNumberFormat="1" applyFont="1" applyFill="1" applyBorder="1" applyAlignment="1" applyProtection="1">
      <alignment horizontal="center" vertical="center"/>
      <protection/>
    </xf>
    <xf numFmtId="183" fontId="2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2" fillId="0" borderId="16" xfId="6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60" applyNumberFormat="1" applyFont="1" applyFill="1" applyBorder="1" applyAlignment="1">
      <alignment vertical="center"/>
    </xf>
    <xf numFmtId="49" fontId="2" fillId="0" borderId="17" xfId="60" applyNumberFormat="1" applyFont="1" applyFill="1" applyBorder="1" applyAlignment="1">
      <alignment horizontal="left" vertical="center"/>
    </xf>
    <xf numFmtId="0" fontId="2" fillId="0" borderId="17" xfId="60" applyNumberFormat="1" applyFont="1" applyFill="1" applyBorder="1" applyAlignment="1">
      <alignment horizontal="left" vertical="center"/>
    </xf>
    <xf numFmtId="49" fontId="2" fillId="0" borderId="16" xfId="6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6" xfId="6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60" applyNumberFormat="1" applyFont="1" applyFill="1" applyBorder="1" applyAlignment="1">
      <alignment vertical="center"/>
    </xf>
    <xf numFmtId="0" fontId="3" fillId="0" borderId="0" xfId="40" applyFont="1" applyFill="1" applyAlignment="1">
      <alignment horizontal="center" vertical="center"/>
      <protection/>
    </xf>
    <xf numFmtId="0" fontId="3" fillId="0" borderId="0" xfId="40" applyNumberFormat="1" applyFont="1" applyFill="1" applyAlignment="1">
      <alignment horizontal="right" vertical="center"/>
      <protection/>
    </xf>
    <xf numFmtId="0" fontId="3" fillId="0" borderId="0" xfId="40" applyNumberFormat="1" applyFont="1" applyFill="1" applyAlignment="1">
      <alignment horizontal="left" vertical="center"/>
      <protection/>
    </xf>
    <xf numFmtId="0" fontId="2" fillId="0" borderId="0" xfId="40">
      <alignment/>
      <protection/>
    </xf>
    <xf numFmtId="0" fontId="3" fillId="0" borderId="0" xfId="40" applyFont="1" applyFill="1" applyAlignment="1">
      <alignment vertical="center"/>
      <protection/>
    </xf>
    <xf numFmtId="0" fontId="2" fillId="0" borderId="0" xfId="40" applyFont="1">
      <alignment/>
      <protection/>
    </xf>
    <xf numFmtId="0" fontId="2" fillId="0" borderId="0" xfId="40" applyAlignment="1">
      <alignment wrapText="1"/>
      <protection/>
    </xf>
    <xf numFmtId="0" fontId="38" fillId="0" borderId="0" xfId="49">
      <alignment vertical="center"/>
      <protection/>
    </xf>
    <xf numFmtId="0" fontId="12" fillId="0" borderId="0" xfId="49" applyFont="1">
      <alignment vertical="center"/>
      <protection/>
    </xf>
    <xf numFmtId="0" fontId="2" fillId="0" borderId="14" xfId="42" applyFont="1" applyBorder="1" applyAlignment="1">
      <alignment horizontal="center" vertical="center" wrapText="1"/>
      <protection/>
    </xf>
    <xf numFmtId="0" fontId="2" fillId="0" borderId="14" xfId="42" applyFont="1" applyBorder="1" applyAlignment="1">
      <alignment horizontal="center" vertical="center"/>
      <protection/>
    </xf>
    <xf numFmtId="0" fontId="2" fillId="0" borderId="19" xfId="42" applyFont="1" applyBorder="1" applyAlignment="1">
      <alignment horizontal="center" vertical="center"/>
      <protection/>
    </xf>
    <xf numFmtId="0" fontId="12" fillId="0" borderId="14" xfId="49" applyFont="1" applyBorder="1" applyAlignment="1">
      <alignment horizontal="center" vertical="center"/>
      <protection/>
    </xf>
    <xf numFmtId="0" fontId="2" fillId="0" borderId="0" xfId="42" applyFont="1">
      <alignment/>
      <protection/>
    </xf>
    <xf numFmtId="0" fontId="2" fillId="0" borderId="0" xfId="61" applyNumberFormat="1" applyFont="1" applyAlignment="1">
      <alignment horizontal="right" vertical="center"/>
    </xf>
    <xf numFmtId="0" fontId="12" fillId="0" borderId="0" xfId="49" applyFont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2" fillId="0" borderId="0" xfId="48" applyFont="1">
      <alignment/>
      <protection/>
    </xf>
    <xf numFmtId="180" fontId="2" fillId="0" borderId="14" xfId="60" applyNumberFormat="1" applyFont="1" applyFill="1" applyBorder="1" applyAlignment="1">
      <alignment horizontal="center" vertical="center"/>
    </xf>
    <xf numFmtId="180" fontId="2" fillId="0" borderId="14" xfId="6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" fillId="0" borderId="0" xfId="49" applyFont="1" applyFill="1">
      <alignment vertical="center"/>
      <protection/>
    </xf>
    <xf numFmtId="0" fontId="4" fillId="0" borderId="0" xfId="48" applyNumberFormat="1" applyFont="1" applyFill="1" applyAlignment="1" applyProtection="1">
      <alignment vertical="center"/>
      <protection/>
    </xf>
    <xf numFmtId="0" fontId="2" fillId="0" borderId="17" xfId="60" applyNumberFormat="1" applyFont="1" applyBorder="1" applyAlignment="1">
      <alignment horizontal="center" vertical="center"/>
    </xf>
    <xf numFmtId="0" fontId="2" fillId="0" borderId="16" xfId="60" applyNumberFormat="1" applyFont="1" applyFill="1" applyBorder="1" applyAlignment="1">
      <alignment horizontal="center" vertical="center"/>
    </xf>
    <xf numFmtId="0" fontId="2" fillId="0" borderId="14" xfId="60" applyNumberFormat="1" applyFont="1" applyFill="1" applyBorder="1" applyAlignment="1">
      <alignment horizontal="center" vertical="center"/>
    </xf>
    <xf numFmtId="0" fontId="2" fillId="0" borderId="20" xfId="40" applyNumberFormat="1" applyFont="1" applyFill="1" applyBorder="1" applyAlignment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2" fillId="0" borderId="0" xfId="48" applyFill="1" applyAlignment="1">
      <alignment vertical="center"/>
      <protection/>
    </xf>
    <xf numFmtId="0" fontId="2" fillId="0" borderId="9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2" fillId="0" borderId="13" xfId="48" applyFont="1" applyFill="1" applyBorder="1" applyAlignment="1">
      <alignment horizontal="center" vertical="center"/>
      <protection/>
    </xf>
    <xf numFmtId="49" fontId="2" fillId="0" borderId="12" xfId="48" applyNumberFormat="1" applyFont="1" applyFill="1" applyBorder="1" applyAlignment="1" applyProtection="1">
      <alignment horizontal="center" vertical="center"/>
      <protection/>
    </xf>
    <xf numFmtId="0" fontId="2" fillId="0" borderId="12" xfId="48" applyFont="1" applyFill="1" applyBorder="1" applyAlignment="1">
      <alignment horizontal="center" vertical="center"/>
      <protection/>
    </xf>
    <xf numFmtId="177" fontId="2" fillId="0" borderId="12" xfId="48" applyNumberFormat="1" applyFont="1" applyFill="1" applyBorder="1" applyAlignment="1">
      <alignment horizontal="center" vertical="center"/>
      <protection/>
    </xf>
    <xf numFmtId="0" fontId="2" fillId="0" borderId="0" xfId="48" applyFill="1">
      <alignment/>
      <protection/>
    </xf>
    <xf numFmtId="49" fontId="2" fillId="0" borderId="14" xfId="40" applyNumberFormat="1" applyFont="1" applyFill="1" applyBorder="1" applyAlignment="1" applyProtection="1">
      <alignment horizontal="center" vertical="center"/>
      <protection/>
    </xf>
    <xf numFmtId="49" fontId="2" fillId="0" borderId="15" xfId="40" applyNumberFormat="1" applyFont="1" applyFill="1" applyBorder="1" applyAlignment="1" applyProtection="1">
      <alignment horizontal="center" vertical="center"/>
      <protection/>
    </xf>
    <xf numFmtId="49" fontId="2" fillId="0" borderId="15" xfId="61" applyNumberFormat="1" applyFont="1" applyFill="1" applyBorder="1" applyAlignment="1" applyProtection="1">
      <alignment horizontal="center" vertical="center"/>
      <protection/>
    </xf>
    <xf numFmtId="180" fontId="12" fillId="33" borderId="14" xfId="0" applyNumberFormat="1" applyFont="1" applyFill="1" applyBorder="1" applyAlignment="1">
      <alignment horizontal="right" vertical="center" wrapText="1"/>
    </xf>
    <xf numFmtId="4" fontId="12" fillId="33" borderId="14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49" fontId="13" fillId="33" borderId="12" xfId="0" applyNumberFormat="1" applyFont="1" applyFill="1" applyBorder="1" applyAlignment="1" applyProtection="1">
      <alignment horizontal="center" vertical="center" wrapText="1"/>
      <protection/>
    </xf>
    <xf numFmtId="49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left" vertical="center" wrapText="1"/>
      <protection/>
    </xf>
    <xf numFmtId="0" fontId="12" fillId="33" borderId="12" xfId="0" applyNumberFormat="1" applyFont="1" applyFill="1" applyBorder="1" applyAlignment="1" applyProtection="1">
      <alignment horizontal="left" vertical="center" wrapText="1"/>
      <protection/>
    </xf>
    <xf numFmtId="4" fontId="13" fillId="33" borderId="12" xfId="0" applyNumberFormat="1" applyFont="1" applyFill="1" applyBorder="1" applyAlignment="1" applyProtection="1">
      <alignment horizontal="right" vertical="center" wrapText="1"/>
      <protection/>
    </xf>
    <xf numFmtId="4" fontId="12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3" borderId="11" xfId="48" applyNumberFormat="1" applyFont="1" applyFill="1" applyBorder="1" applyAlignment="1">
      <alignment horizontal="center" vertical="center"/>
      <protection/>
    </xf>
    <xf numFmtId="0" fontId="12" fillId="33" borderId="11" xfId="48" applyNumberFormat="1" applyFont="1" applyFill="1" applyBorder="1" applyAlignment="1">
      <alignment horizontal="center" vertical="center"/>
      <protection/>
    </xf>
    <xf numFmtId="49" fontId="13" fillId="33" borderId="11" xfId="48" applyNumberFormat="1" applyFont="1" applyFill="1" applyBorder="1" applyAlignment="1">
      <alignment horizontal="center" vertical="center"/>
      <protection/>
    </xf>
    <xf numFmtId="49" fontId="12" fillId="33" borderId="11" xfId="48" applyNumberFormat="1" applyFont="1" applyFill="1" applyBorder="1" applyAlignment="1">
      <alignment horizontal="center" vertical="center"/>
      <protection/>
    </xf>
    <xf numFmtId="49" fontId="13" fillId="33" borderId="11" xfId="48" applyNumberFormat="1" applyFont="1" applyFill="1" applyBorder="1" applyAlignment="1" applyProtection="1">
      <alignment horizontal="center" vertical="center" wrapText="1"/>
      <protection/>
    </xf>
    <xf numFmtId="49" fontId="12" fillId="33" borderId="11" xfId="48" applyNumberFormat="1" applyFont="1" applyFill="1" applyBorder="1" applyAlignment="1" applyProtection="1">
      <alignment horizontal="center" vertical="center" wrapText="1"/>
      <protection/>
    </xf>
    <xf numFmtId="0" fontId="13" fillId="33" borderId="12" xfId="48" applyNumberFormat="1" applyFont="1" applyFill="1" applyBorder="1" applyAlignment="1" applyProtection="1">
      <alignment horizontal="left" vertical="center" wrapText="1"/>
      <protection/>
    </xf>
    <xf numFmtId="0" fontId="12" fillId="33" borderId="12" xfId="48" applyNumberFormat="1" applyFont="1" applyFill="1" applyBorder="1" applyAlignment="1" applyProtection="1">
      <alignment horizontal="left" vertical="center" wrapText="1"/>
      <protection/>
    </xf>
    <xf numFmtId="179" fontId="13" fillId="33" borderId="12" xfId="48" applyNumberFormat="1" applyFont="1" applyFill="1" applyBorder="1" applyAlignment="1" applyProtection="1">
      <alignment horizontal="right" vertical="center" wrapText="1"/>
      <protection/>
    </xf>
    <xf numFmtId="179" fontId="12" fillId="33" borderId="12" xfId="48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vertical="center"/>
    </xf>
    <xf numFmtId="180" fontId="12" fillId="33" borderId="14" xfId="60" applyNumberFormat="1" applyFont="1" applyFill="1" applyBorder="1" applyAlignment="1" applyProtection="1">
      <alignment horizontal="right" vertical="center" wrapText="1"/>
      <protection/>
    </xf>
    <xf numFmtId="180" fontId="12" fillId="33" borderId="14" xfId="0" applyNumberFormat="1" applyFont="1" applyFill="1" applyBorder="1" applyAlignment="1" applyProtection="1">
      <alignment horizontal="right" vertical="center" wrapText="1"/>
      <protection/>
    </xf>
    <xf numFmtId="180" fontId="12" fillId="33" borderId="14" xfId="60" applyNumberFormat="1" applyFont="1" applyFill="1" applyBorder="1" applyAlignment="1">
      <alignment horizontal="right" vertical="center" wrapText="1"/>
    </xf>
    <xf numFmtId="4" fontId="12" fillId="33" borderId="14" xfId="60" applyNumberFormat="1" applyFont="1" applyFill="1" applyBorder="1" applyAlignment="1" applyProtection="1">
      <alignment horizontal="right" vertical="center" wrapText="1"/>
      <protection/>
    </xf>
    <xf numFmtId="4" fontId="12" fillId="33" borderId="14" xfId="6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40" fontId="13" fillId="33" borderId="12" xfId="48" applyNumberFormat="1" applyFont="1" applyFill="1" applyBorder="1" applyAlignment="1" applyProtection="1">
      <alignment horizontal="right" vertical="center" wrapText="1"/>
      <protection/>
    </xf>
    <xf numFmtId="40" fontId="12" fillId="33" borderId="12" xfId="48" applyNumberFormat="1" applyFont="1" applyFill="1" applyBorder="1" applyAlignment="1" applyProtection="1">
      <alignment horizontal="right" vertical="center" wrapText="1"/>
      <protection/>
    </xf>
    <xf numFmtId="4" fontId="13" fillId="33" borderId="12" xfId="48" applyNumberFormat="1" applyFont="1" applyFill="1" applyBorder="1" applyAlignment="1" applyProtection="1">
      <alignment horizontal="right" vertical="center" wrapText="1"/>
      <protection/>
    </xf>
    <xf numFmtId="4" fontId="12" fillId="33" borderId="12" xfId="48" applyNumberFormat="1" applyFont="1" applyFill="1" applyBorder="1" applyAlignment="1" applyProtection="1">
      <alignment horizontal="right" vertical="center" wrapText="1"/>
      <protection/>
    </xf>
    <xf numFmtId="49" fontId="13" fillId="33" borderId="14" xfId="40" applyNumberFormat="1" applyFont="1" applyFill="1" applyBorder="1" applyAlignment="1">
      <alignment horizontal="center" vertical="center" wrapText="1"/>
      <protection/>
    </xf>
    <xf numFmtId="49" fontId="12" fillId="33" borderId="14" xfId="40" applyNumberFormat="1" applyFont="1" applyFill="1" applyBorder="1" applyAlignment="1">
      <alignment horizontal="center" vertical="center" wrapText="1"/>
      <protection/>
    </xf>
    <xf numFmtId="49" fontId="13" fillId="33" borderId="17" xfId="40" applyNumberFormat="1" applyFont="1" applyFill="1" applyBorder="1" applyAlignment="1" applyProtection="1">
      <alignment horizontal="center" vertical="center" wrapText="1"/>
      <protection/>
    </xf>
    <xf numFmtId="49" fontId="12" fillId="33" borderId="17" xfId="40" applyNumberFormat="1" applyFont="1" applyFill="1" applyBorder="1" applyAlignment="1" applyProtection="1">
      <alignment horizontal="center" vertical="center" wrapText="1"/>
      <protection/>
    </xf>
    <xf numFmtId="0" fontId="13" fillId="33" borderId="17" xfId="40" applyNumberFormat="1" applyFont="1" applyFill="1" applyBorder="1" applyAlignment="1" applyProtection="1">
      <alignment horizontal="left" vertical="center" wrapText="1"/>
      <protection/>
    </xf>
    <xf numFmtId="0" fontId="12" fillId="33" borderId="17" xfId="40" applyNumberFormat="1" applyFont="1" applyFill="1" applyBorder="1" applyAlignment="1" applyProtection="1">
      <alignment horizontal="left" vertical="center" wrapText="1"/>
      <protection/>
    </xf>
    <xf numFmtId="49" fontId="13" fillId="33" borderId="17" xfId="40" applyNumberFormat="1" applyFont="1" applyFill="1" applyBorder="1" applyAlignment="1" applyProtection="1">
      <alignment horizontal="left" vertical="center" wrapText="1"/>
      <protection/>
    </xf>
    <xf numFmtId="49" fontId="12" fillId="33" borderId="17" xfId="40" applyNumberFormat="1" applyFont="1" applyFill="1" applyBorder="1" applyAlignment="1" applyProtection="1">
      <alignment horizontal="left" vertical="center" wrapText="1"/>
      <protection/>
    </xf>
    <xf numFmtId="179" fontId="13" fillId="33" borderId="14" xfId="61" applyNumberFormat="1" applyFont="1" applyFill="1" applyBorder="1" applyAlignment="1" applyProtection="1">
      <alignment horizontal="right" vertical="center" wrapText="1"/>
      <protection/>
    </xf>
    <xf numFmtId="179" fontId="12" fillId="33" borderId="14" xfId="61" applyNumberFormat="1" applyFont="1" applyFill="1" applyBorder="1" applyAlignment="1" applyProtection="1">
      <alignment horizontal="right" vertical="center" wrapText="1"/>
      <protection/>
    </xf>
    <xf numFmtId="179" fontId="13" fillId="33" borderId="14" xfId="40" applyNumberFormat="1" applyFont="1" applyFill="1" applyBorder="1" applyAlignment="1">
      <alignment horizontal="right" vertical="center" wrapText="1"/>
      <protection/>
    </xf>
    <xf numFmtId="179" fontId="12" fillId="33" borderId="14" xfId="40" applyNumberFormat="1" applyFont="1" applyFill="1" applyBorder="1" applyAlignment="1">
      <alignment horizontal="right" vertical="center" wrapText="1"/>
      <protection/>
    </xf>
    <xf numFmtId="49" fontId="13" fillId="33" borderId="14" xfId="42" applyNumberFormat="1" applyFont="1" applyFill="1" applyBorder="1" applyAlignment="1" applyProtection="1">
      <alignment horizontal="left" vertical="center" wrapText="1"/>
      <protection/>
    </xf>
    <xf numFmtId="49" fontId="12" fillId="33" borderId="14" xfId="42" applyNumberFormat="1" applyFont="1" applyFill="1" applyBorder="1" applyAlignment="1" applyProtection="1">
      <alignment horizontal="left" vertical="center" wrapText="1"/>
      <protection/>
    </xf>
    <xf numFmtId="179" fontId="13" fillId="33" borderId="14" xfId="42" applyNumberFormat="1" applyFont="1" applyFill="1" applyBorder="1" applyAlignment="1">
      <alignment horizontal="right" vertical="center" wrapText="1"/>
      <protection/>
    </xf>
    <xf numFmtId="179" fontId="12" fillId="33" borderId="14" xfId="42" applyNumberFormat="1" applyFont="1" applyFill="1" applyBorder="1" applyAlignment="1">
      <alignment horizontal="right" vertical="center" wrapText="1"/>
      <protection/>
    </xf>
    <xf numFmtId="179" fontId="13" fillId="33" borderId="14" xfId="49" applyNumberFormat="1" applyFont="1" applyFill="1" applyBorder="1" applyAlignment="1">
      <alignment horizontal="right" vertical="center"/>
      <protection/>
    </xf>
    <xf numFmtId="179" fontId="12" fillId="33" borderId="14" xfId="49" applyNumberFormat="1" applyFont="1" applyFill="1" applyBorder="1" applyAlignment="1">
      <alignment horizontal="right" vertical="center"/>
      <protection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83" fontId="2" fillId="0" borderId="17" xfId="0" applyNumberFormat="1" applyFont="1" applyFill="1" applyBorder="1" applyAlignment="1" applyProtection="1">
      <alignment horizontal="center" vertical="center"/>
      <protection/>
    </xf>
    <xf numFmtId="183" fontId="2" fillId="0" borderId="16" xfId="0" applyNumberFormat="1" applyFont="1" applyFill="1" applyBorder="1" applyAlignment="1" applyProtection="1">
      <alignment horizontal="center" vertical="center"/>
      <protection/>
    </xf>
    <xf numFmtId="183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17" xfId="60" applyNumberFormat="1" applyFont="1" applyFill="1" applyBorder="1" applyAlignment="1" applyProtection="1">
      <alignment horizontal="center" vertical="center" wrapText="1"/>
      <protection/>
    </xf>
    <xf numFmtId="181" fontId="2" fillId="0" borderId="14" xfId="6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6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vertical="center"/>
    </xf>
    <xf numFmtId="0" fontId="3" fillId="33" borderId="0" xfId="0" applyNumberFormat="1" applyFont="1" applyFill="1" applyAlignment="1" applyProtection="1">
      <alignment vertical="center"/>
      <protection/>
    </xf>
    <xf numFmtId="0" fontId="10" fillId="0" borderId="0" xfId="48" applyFont="1" applyAlignment="1">
      <alignment horizontal="center"/>
      <protection/>
    </xf>
    <xf numFmtId="0" fontId="3" fillId="0" borderId="21" xfId="48" applyNumberFormat="1" applyFont="1" applyFill="1" applyBorder="1" applyAlignment="1" applyProtection="1">
      <alignment horizontal="center" vertical="center"/>
      <protection/>
    </xf>
    <xf numFmtId="0" fontId="3" fillId="0" borderId="22" xfId="48" applyNumberFormat="1" applyFont="1" applyFill="1" applyBorder="1" applyAlignment="1" applyProtection="1">
      <alignment horizontal="center" vertical="center"/>
      <protection/>
    </xf>
    <xf numFmtId="0" fontId="3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24" xfId="48" applyFill="1" applyBorder="1" applyAlignment="1">
      <alignment horizontal="center" vertical="center"/>
      <protection/>
    </xf>
    <xf numFmtId="0" fontId="2" fillId="0" borderId="25" xfId="48" applyFill="1" applyBorder="1" applyAlignment="1">
      <alignment horizontal="center" vertical="center"/>
      <protection/>
    </xf>
    <xf numFmtId="0" fontId="2" fillId="0" borderId="26" xfId="48" applyFill="1" applyBorder="1" applyAlignment="1">
      <alignment horizontal="center" vertical="center"/>
      <protection/>
    </xf>
    <xf numFmtId="49" fontId="2" fillId="0" borderId="27" xfId="48" applyNumberFormat="1" applyFont="1" applyFill="1" applyBorder="1" applyAlignment="1">
      <alignment horizontal="center" vertical="center"/>
      <protection/>
    </xf>
    <xf numFmtId="49" fontId="2" fillId="0" borderId="28" xfId="48" applyNumberFormat="1" applyFont="1" applyFill="1" applyBorder="1" applyAlignment="1">
      <alignment horizontal="center" vertical="center"/>
      <protection/>
    </xf>
    <xf numFmtId="0" fontId="2" fillId="0" borderId="29" xfId="48" applyFont="1" applyFill="1" applyBorder="1" applyAlignment="1">
      <alignment horizontal="center" vertical="center"/>
      <protection/>
    </xf>
    <xf numFmtId="0" fontId="2" fillId="0" borderId="25" xfId="48" applyFont="1" applyFill="1" applyBorder="1" applyAlignment="1">
      <alignment horizontal="center" vertical="center"/>
      <protection/>
    </xf>
    <xf numFmtId="0" fontId="2" fillId="0" borderId="30" xfId="48" applyFont="1" applyFill="1" applyBorder="1" applyAlignment="1">
      <alignment horizontal="center" vertical="center"/>
      <protection/>
    </xf>
    <xf numFmtId="0" fontId="2" fillId="0" borderId="19" xfId="48" applyFont="1" applyFill="1" applyBorder="1" applyAlignment="1">
      <alignment horizontal="center" vertical="center"/>
      <protection/>
    </xf>
    <xf numFmtId="181" fontId="2" fillId="0" borderId="31" xfId="61" applyNumberFormat="1" applyFont="1" applyFill="1" applyBorder="1" applyAlignment="1" applyProtection="1">
      <alignment horizontal="center" vertical="center" wrapText="1"/>
      <protection/>
    </xf>
    <xf numFmtId="181" fontId="2" fillId="0" borderId="14" xfId="61" applyNumberFormat="1" applyFont="1" applyFill="1" applyBorder="1" applyAlignment="1" applyProtection="1">
      <alignment horizontal="center" vertical="center" wrapText="1"/>
      <protection/>
    </xf>
    <xf numFmtId="49" fontId="2" fillId="0" borderId="11" xfId="48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7" xfId="60" applyNumberFormat="1" applyFont="1" applyBorder="1" applyAlignment="1">
      <alignment horizontal="center" vertical="center"/>
    </xf>
    <xf numFmtId="0" fontId="6" fillId="0" borderId="16" xfId="60" applyNumberFormat="1" applyFont="1" applyBorder="1" applyAlignment="1">
      <alignment horizontal="center" vertical="center"/>
    </xf>
    <xf numFmtId="0" fontId="6" fillId="0" borderId="18" xfId="60" applyNumberFormat="1" applyFont="1" applyBorder="1" applyAlignment="1">
      <alignment horizontal="center" vertical="center"/>
    </xf>
    <xf numFmtId="0" fontId="2" fillId="0" borderId="29" xfId="48" applyFont="1" applyBorder="1" applyAlignment="1">
      <alignment horizontal="center" vertical="center"/>
      <protection/>
    </xf>
    <xf numFmtId="0" fontId="2" fillId="0" borderId="25" xfId="48" applyFont="1" applyBorder="1" applyAlignment="1">
      <alignment horizontal="center" vertical="center"/>
      <protection/>
    </xf>
    <xf numFmtId="0" fontId="2" fillId="0" borderId="30" xfId="48" applyFont="1" applyBorder="1" applyAlignment="1">
      <alignment horizontal="center" vertical="center"/>
      <protection/>
    </xf>
    <xf numFmtId="0" fontId="2" fillId="0" borderId="19" xfId="48" applyFont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2" fillId="0" borderId="11" xfId="48" applyBorder="1" applyAlignment="1">
      <alignment horizontal="center"/>
      <protection/>
    </xf>
    <xf numFmtId="0" fontId="3" fillId="0" borderId="24" xfId="48" applyNumberFormat="1" applyFont="1" applyFill="1" applyBorder="1" applyAlignment="1" applyProtection="1">
      <alignment horizontal="center" vertical="center"/>
      <protection/>
    </xf>
    <xf numFmtId="0" fontId="3" fillId="0" borderId="25" xfId="48" applyNumberFormat="1" applyFont="1" applyFill="1" applyBorder="1" applyAlignment="1" applyProtection="1">
      <alignment horizontal="center" vertical="center"/>
      <protection/>
    </xf>
    <xf numFmtId="0" fontId="3" fillId="0" borderId="26" xfId="48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2" fillId="33" borderId="0" xfId="48" applyFill="1">
      <alignment/>
      <protection/>
    </xf>
    <xf numFmtId="0" fontId="2" fillId="0" borderId="24" xfId="48" applyBorder="1" applyAlignment="1">
      <alignment horizontal="center" vertical="center"/>
      <protection/>
    </xf>
    <xf numFmtId="0" fontId="2" fillId="0" borderId="25" xfId="48" applyBorder="1" applyAlignment="1">
      <alignment horizontal="center" vertical="center"/>
      <protection/>
    </xf>
    <xf numFmtId="0" fontId="2" fillId="0" borderId="26" xfId="48" applyBorder="1" applyAlignment="1">
      <alignment horizontal="center" vertical="center"/>
      <protection/>
    </xf>
    <xf numFmtId="0" fontId="2" fillId="0" borderId="15" xfId="61" applyNumberFormat="1" applyFont="1" applyFill="1" applyBorder="1" applyAlignment="1">
      <alignment horizontal="center" vertical="center" wrapText="1"/>
    </xf>
    <xf numFmtId="0" fontId="2" fillId="0" borderId="20" xfId="61" applyNumberFormat="1" applyFont="1" applyFill="1" applyBorder="1" applyAlignment="1">
      <alignment horizontal="center" vertical="center" wrapText="1"/>
    </xf>
    <xf numFmtId="0" fontId="2" fillId="0" borderId="19" xfId="61" applyNumberFormat="1" applyFont="1" applyFill="1" applyBorder="1" applyAlignment="1">
      <alignment horizontal="center" vertical="center" wrapText="1"/>
    </xf>
    <xf numFmtId="0" fontId="2" fillId="0" borderId="15" xfId="61" applyNumberFormat="1" applyFont="1" applyFill="1" applyBorder="1" applyAlignment="1">
      <alignment horizontal="center" vertical="center"/>
    </xf>
    <xf numFmtId="0" fontId="2" fillId="0" borderId="20" xfId="61" applyNumberFormat="1" applyFont="1" applyFill="1" applyBorder="1" applyAlignment="1">
      <alignment horizontal="center" vertical="center"/>
    </xf>
    <xf numFmtId="0" fontId="2" fillId="0" borderId="19" xfId="61" applyNumberFormat="1" applyFont="1" applyFill="1" applyBorder="1" applyAlignment="1">
      <alignment horizontal="center" vertical="center"/>
    </xf>
    <xf numFmtId="0" fontId="2" fillId="0" borderId="15" xfId="40" applyNumberFormat="1" applyFont="1" applyFill="1" applyBorder="1" applyAlignment="1">
      <alignment horizontal="center" vertical="center"/>
      <protection/>
    </xf>
    <xf numFmtId="0" fontId="2" fillId="0" borderId="20" xfId="40" applyNumberFormat="1" applyFont="1" applyFill="1" applyBorder="1" applyAlignment="1">
      <alignment horizontal="center" vertical="center"/>
      <protection/>
    </xf>
    <xf numFmtId="0" fontId="2" fillId="0" borderId="19" xfId="40" applyNumberFormat="1" applyFont="1" applyFill="1" applyBorder="1" applyAlignment="1">
      <alignment horizontal="center" vertical="center"/>
      <protection/>
    </xf>
    <xf numFmtId="0" fontId="2" fillId="0" borderId="15" xfId="40" applyNumberFormat="1" applyFont="1" applyFill="1" applyBorder="1" applyAlignment="1">
      <alignment horizontal="center" vertical="center" wrapText="1"/>
      <protection/>
    </xf>
    <xf numFmtId="0" fontId="2" fillId="0" borderId="20" xfId="40" applyNumberFormat="1" applyFont="1" applyFill="1" applyBorder="1" applyAlignment="1">
      <alignment horizontal="center" vertical="center" wrapText="1"/>
      <protection/>
    </xf>
    <xf numFmtId="0" fontId="2" fillId="0" borderId="19" xfId="40" applyNumberFormat="1" applyFont="1" applyFill="1" applyBorder="1" applyAlignment="1">
      <alignment horizontal="center" vertical="center" wrapText="1"/>
      <protection/>
    </xf>
    <xf numFmtId="49" fontId="2" fillId="0" borderId="15" xfId="40" applyNumberFormat="1" applyFont="1" applyFill="1" applyBorder="1" applyAlignment="1">
      <alignment horizontal="center" vertical="center"/>
      <protection/>
    </xf>
    <xf numFmtId="49" fontId="2" fillId="0" borderId="20" xfId="40" applyNumberFormat="1" applyFont="1" applyFill="1" applyBorder="1" applyAlignment="1">
      <alignment horizontal="center" vertical="center"/>
      <protection/>
    </xf>
    <xf numFmtId="49" fontId="2" fillId="0" borderId="19" xfId="40" applyNumberFormat="1" applyFont="1" applyFill="1" applyBorder="1" applyAlignment="1">
      <alignment horizontal="center" vertical="center"/>
      <protection/>
    </xf>
    <xf numFmtId="49" fontId="2" fillId="0" borderId="15" xfId="40" applyNumberFormat="1" applyFont="1" applyFill="1" applyBorder="1" applyAlignment="1">
      <alignment horizontal="center" vertical="center" wrapText="1"/>
      <protection/>
    </xf>
    <xf numFmtId="49" fontId="2" fillId="0" borderId="20" xfId="40" applyNumberFormat="1" applyFont="1" applyFill="1" applyBorder="1" applyAlignment="1">
      <alignment horizontal="center" vertical="center" wrapText="1"/>
      <protection/>
    </xf>
    <xf numFmtId="49" fontId="2" fillId="0" borderId="19" xfId="40" applyNumberFormat="1" applyFont="1" applyFill="1" applyBorder="1" applyAlignment="1">
      <alignment horizontal="center" vertical="center" wrapText="1"/>
      <protection/>
    </xf>
    <xf numFmtId="0" fontId="3" fillId="33" borderId="32" xfId="0" applyFont="1" applyFill="1" applyBorder="1" applyAlignment="1">
      <alignment vertical="center"/>
    </xf>
    <xf numFmtId="0" fontId="3" fillId="33" borderId="33" xfId="40" applyFont="1" applyFill="1" applyBorder="1" applyAlignment="1">
      <alignment vertical="center"/>
      <protection/>
    </xf>
    <xf numFmtId="0" fontId="10" fillId="0" borderId="0" xfId="40" applyNumberFormat="1" applyFont="1" applyFill="1" applyAlignment="1" applyProtection="1">
      <alignment horizontal="center" vertical="center"/>
      <protection/>
    </xf>
    <xf numFmtId="0" fontId="2" fillId="0" borderId="14" xfId="40" applyNumberFormat="1" applyFont="1" applyFill="1" applyBorder="1" applyAlignment="1" applyProtection="1">
      <alignment horizontal="center" vertical="center"/>
      <protection/>
    </xf>
    <xf numFmtId="0" fontId="2" fillId="0" borderId="18" xfId="40" applyNumberFormat="1" applyFont="1" applyFill="1" applyBorder="1" applyAlignment="1">
      <alignment horizontal="center" vertical="center"/>
      <protection/>
    </xf>
    <xf numFmtId="0" fontId="2" fillId="0" borderId="14" xfId="40" applyNumberFormat="1" applyFont="1" applyFill="1" applyBorder="1" applyAlignment="1">
      <alignment horizontal="center" vertical="center"/>
      <protection/>
    </xf>
    <xf numFmtId="0" fontId="2" fillId="0" borderId="19" xfId="40" applyFont="1" applyFill="1" applyBorder="1" applyAlignment="1">
      <alignment horizontal="center" vertical="center"/>
      <protection/>
    </xf>
    <xf numFmtId="0" fontId="2" fillId="0" borderId="14" xfId="40" applyFont="1" applyFill="1" applyBorder="1" applyAlignment="1">
      <alignment horizontal="center" vertical="center"/>
      <protection/>
    </xf>
    <xf numFmtId="0" fontId="2" fillId="0" borderId="20" xfId="40" applyFont="1" applyFill="1" applyBorder="1" applyAlignment="1">
      <alignment horizontal="center" vertical="center"/>
      <protection/>
    </xf>
    <xf numFmtId="184" fontId="10" fillId="0" borderId="0" xfId="42" applyNumberFormat="1" applyFont="1" applyFill="1" applyAlignment="1" applyProtection="1">
      <alignment horizontal="center" vertical="center"/>
      <protection/>
    </xf>
    <xf numFmtId="0" fontId="12" fillId="0" borderId="15" xfId="49" applyFont="1" applyBorder="1" applyAlignment="1">
      <alignment horizontal="center" vertical="center"/>
      <protection/>
    </xf>
    <xf numFmtId="0" fontId="12" fillId="0" borderId="20" xfId="49" applyFont="1" applyBorder="1" applyAlignment="1">
      <alignment horizontal="center" vertical="center"/>
      <protection/>
    </xf>
    <xf numFmtId="0" fontId="12" fillId="0" borderId="19" xfId="49" applyFont="1" applyBorder="1" applyAlignment="1">
      <alignment horizontal="center" vertical="center"/>
      <protection/>
    </xf>
    <xf numFmtId="0" fontId="2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14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61" applyNumberFormat="1" applyFont="1" applyBorder="1" applyAlignment="1">
      <alignment horizontal="center" vertical="center"/>
    </xf>
    <xf numFmtId="0" fontId="2" fillId="0" borderId="35" xfId="61" applyNumberFormat="1" applyFont="1" applyBorder="1" applyAlignment="1">
      <alignment horizontal="center" vertical="center"/>
    </xf>
    <xf numFmtId="0" fontId="2" fillId="0" borderId="36" xfId="61" applyNumberFormat="1" applyFont="1" applyBorder="1" applyAlignment="1">
      <alignment horizontal="center" vertical="center"/>
    </xf>
    <xf numFmtId="0" fontId="2" fillId="0" borderId="37" xfId="61" applyNumberFormat="1" applyFont="1" applyBorder="1" applyAlignment="1">
      <alignment horizontal="center" vertical="center"/>
    </xf>
    <xf numFmtId="0" fontId="2" fillId="0" borderId="33" xfId="61" applyNumberFormat="1" applyFont="1" applyBorder="1" applyAlignment="1">
      <alignment horizontal="center" vertical="center"/>
    </xf>
    <xf numFmtId="0" fontId="2" fillId="0" borderId="38" xfId="61" applyNumberFormat="1" applyFont="1" applyBorder="1" applyAlignment="1">
      <alignment horizontal="center" vertical="center"/>
    </xf>
    <xf numFmtId="0" fontId="2" fillId="0" borderId="39" xfId="61" applyNumberFormat="1" applyFont="1" applyFill="1" applyBorder="1" applyAlignment="1" applyProtection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_【04-4】项目支出表（经济科目）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千位分隔 2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showZeros="0" zoomScalePageLayoutView="0" workbookViewId="0" topLeftCell="A4">
      <selection activeCell="B7" sqref="B7:B12"/>
    </sheetView>
  </sheetViews>
  <sheetFormatPr defaultColWidth="7.00390625" defaultRowHeight="15"/>
  <cols>
    <col min="1" max="1" width="21.421875" style="16" customWidth="1"/>
    <col min="2" max="2" width="18.28125" style="16" customWidth="1"/>
    <col min="3" max="3" width="23.57421875" style="16" customWidth="1"/>
    <col min="4" max="4" width="19.00390625" style="16" customWidth="1"/>
    <col min="5" max="16384" width="7.00390625" style="16" customWidth="1"/>
  </cols>
  <sheetData>
    <row r="1" spans="1:4" ht="11.25">
      <c r="A1" s="75" t="s">
        <v>86</v>
      </c>
      <c r="D1" s="73"/>
    </row>
    <row r="2" spans="1:4" ht="22.5">
      <c r="A2" s="151" t="s">
        <v>107</v>
      </c>
      <c r="B2" s="151"/>
      <c r="C2" s="151"/>
      <c r="D2" s="151"/>
    </row>
    <row r="3" spans="1:4" ht="11.25">
      <c r="A3" s="43"/>
      <c r="B3" s="43"/>
      <c r="C3" s="43"/>
      <c r="D3" s="44"/>
    </row>
    <row r="4" spans="1:4" ht="15.75" customHeight="1">
      <c r="A4" s="104" t="s">
        <v>117</v>
      </c>
      <c r="B4" s="43"/>
      <c r="C4" s="43"/>
      <c r="D4" s="44" t="s">
        <v>0</v>
      </c>
    </row>
    <row r="5" spans="1:4" s="42" customFormat="1" ht="18" customHeight="1">
      <c r="A5" s="45" t="s">
        <v>1</v>
      </c>
      <c r="B5" s="45" t="s">
        <v>116</v>
      </c>
      <c r="C5" s="45" t="s">
        <v>2</v>
      </c>
      <c r="D5" s="45" t="s">
        <v>116</v>
      </c>
    </row>
    <row r="6" spans="1:4" ht="18" customHeight="1">
      <c r="A6" s="21" t="s">
        <v>3</v>
      </c>
      <c r="B6" s="102">
        <f>11198.83-2501</f>
        <v>8697.83</v>
      </c>
      <c r="C6" s="46" t="s">
        <v>4</v>
      </c>
      <c r="D6" s="102"/>
    </row>
    <row r="7" spans="1:4" ht="18" customHeight="1">
      <c r="A7" s="23" t="s">
        <v>102</v>
      </c>
      <c r="B7" s="102">
        <f>11198.83-2501</f>
        <v>8697.83</v>
      </c>
      <c r="C7" s="46" t="s">
        <v>6</v>
      </c>
      <c r="D7" s="102"/>
    </row>
    <row r="8" spans="1:4" ht="18" customHeight="1">
      <c r="A8" s="23" t="s">
        <v>103</v>
      </c>
      <c r="B8" s="102"/>
      <c r="C8" s="46" t="s">
        <v>8</v>
      </c>
      <c r="D8" s="102"/>
    </row>
    <row r="9" spans="1:4" ht="18" customHeight="1">
      <c r="A9" s="23" t="s">
        <v>83</v>
      </c>
      <c r="B9" s="102">
        <v>690</v>
      </c>
      <c r="C9" s="46" t="s">
        <v>9</v>
      </c>
      <c r="D9" s="102">
        <f>6087.22-2501</f>
        <v>3586.2200000000003</v>
      </c>
    </row>
    <row r="10" spans="1:4" ht="18" customHeight="1">
      <c r="A10" s="47" t="s">
        <v>10</v>
      </c>
      <c r="B10" s="102"/>
      <c r="C10" s="46" t="s">
        <v>11</v>
      </c>
      <c r="D10" s="102">
        <v>4885.01</v>
      </c>
    </row>
    <row r="11" spans="1:4" ht="18" customHeight="1">
      <c r="A11" s="23" t="s">
        <v>12</v>
      </c>
      <c r="B11" s="102"/>
      <c r="C11" s="46" t="s">
        <v>13</v>
      </c>
      <c r="D11" s="102"/>
    </row>
    <row r="12" spans="1:4" ht="18" customHeight="1">
      <c r="A12" s="23" t="s">
        <v>99</v>
      </c>
      <c r="B12" s="103">
        <v>318.05</v>
      </c>
      <c r="C12" s="46" t="s">
        <v>14</v>
      </c>
      <c r="D12" s="102"/>
    </row>
    <row r="13" spans="1:4" ht="18" customHeight="1">
      <c r="A13" s="72"/>
      <c r="B13" s="72"/>
      <c r="C13" s="46" t="s">
        <v>15</v>
      </c>
      <c r="D13" s="102">
        <v>651.28</v>
      </c>
    </row>
    <row r="14" spans="1:4" ht="18" customHeight="1">
      <c r="A14" s="72"/>
      <c r="B14" s="72"/>
      <c r="C14" s="46" t="s">
        <v>16</v>
      </c>
      <c r="D14" s="102"/>
    </row>
    <row r="15" spans="1:4" ht="18" customHeight="1">
      <c r="A15" s="27"/>
      <c r="B15" s="31"/>
      <c r="C15" s="48" t="s">
        <v>17</v>
      </c>
      <c r="D15" s="102">
        <v>328.23</v>
      </c>
    </row>
    <row r="16" spans="1:4" ht="18" customHeight="1">
      <c r="A16" s="27"/>
      <c r="B16" s="31"/>
      <c r="C16" s="48" t="s">
        <v>18</v>
      </c>
      <c r="D16" s="102"/>
    </row>
    <row r="17" spans="1:4" ht="18" customHeight="1">
      <c r="A17" s="27"/>
      <c r="B17" s="31"/>
      <c r="C17" s="48" t="s">
        <v>19</v>
      </c>
      <c r="D17" s="102"/>
    </row>
    <row r="18" spans="1:4" ht="18" customHeight="1">
      <c r="A18" s="27"/>
      <c r="B18" s="31"/>
      <c r="C18" s="48" t="s">
        <v>20</v>
      </c>
      <c r="D18" s="102"/>
    </row>
    <row r="19" spans="1:4" ht="18" customHeight="1">
      <c r="A19" s="27"/>
      <c r="B19" s="31"/>
      <c r="C19" s="48" t="s">
        <v>21</v>
      </c>
      <c r="D19" s="102"/>
    </row>
    <row r="20" spans="1:4" ht="18" customHeight="1">
      <c r="A20" s="27"/>
      <c r="B20" s="31"/>
      <c r="C20" s="48" t="s">
        <v>22</v>
      </c>
      <c r="D20" s="102"/>
    </row>
    <row r="21" spans="1:4" ht="18" customHeight="1">
      <c r="A21" s="27"/>
      <c r="B21" s="31"/>
      <c r="C21" s="48" t="s">
        <v>23</v>
      </c>
      <c r="D21" s="102"/>
    </row>
    <row r="22" spans="1:4" ht="18" customHeight="1">
      <c r="A22" s="27"/>
      <c r="B22" s="31"/>
      <c r="C22" s="48" t="s">
        <v>24</v>
      </c>
      <c r="D22" s="102"/>
    </row>
    <row r="23" spans="1:4" ht="18" customHeight="1">
      <c r="A23" s="27"/>
      <c r="B23" s="31"/>
      <c r="C23" s="48" t="s">
        <v>25</v>
      </c>
      <c r="D23" s="102"/>
    </row>
    <row r="24" spans="1:4" ht="18" customHeight="1">
      <c r="A24" s="27"/>
      <c r="B24" s="31"/>
      <c r="C24" s="48" t="s">
        <v>26</v>
      </c>
      <c r="D24" s="102"/>
    </row>
    <row r="25" spans="1:4" ht="18" customHeight="1">
      <c r="A25" s="27"/>
      <c r="B25" s="31"/>
      <c r="C25" s="48" t="s">
        <v>27</v>
      </c>
      <c r="D25" s="102">
        <v>255.13</v>
      </c>
    </row>
    <row r="26" spans="1:4" ht="18" customHeight="1">
      <c r="A26" s="27"/>
      <c r="B26" s="31"/>
      <c r="C26" s="48" t="s">
        <v>28</v>
      </c>
      <c r="D26" s="102"/>
    </row>
    <row r="27" spans="1:4" ht="18" customHeight="1">
      <c r="A27" s="27"/>
      <c r="B27" s="31"/>
      <c r="C27" s="49" t="s">
        <v>29</v>
      </c>
      <c r="D27" s="102"/>
    </row>
    <row r="28" spans="1:4" ht="18" customHeight="1">
      <c r="A28" s="27"/>
      <c r="B28" s="31"/>
      <c r="C28" s="50" t="s">
        <v>30</v>
      </c>
      <c r="D28" s="102"/>
    </row>
    <row r="29" spans="1:4" ht="18" customHeight="1">
      <c r="A29" s="27"/>
      <c r="B29" s="31"/>
      <c r="C29" s="48" t="s">
        <v>31</v>
      </c>
      <c r="D29" s="102"/>
    </row>
    <row r="30" spans="1:4" ht="18" customHeight="1">
      <c r="A30" s="27"/>
      <c r="B30" s="31"/>
      <c r="C30" s="46" t="s">
        <v>32</v>
      </c>
      <c r="D30" s="102"/>
    </row>
    <row r="31" spans="1:4" ht="18" customHeight="1">
      <c r="A31" s="27"/>
      <c r="B31" s="31"/>
      <c r="C31" s="46" t="s">
        <v>84</v>
      </c>
      <c r="D31" s="103"/>
    </row>
    <row r="32" spans="1:4" ht="18" customHeight="1">
      <c r="A32" s="27"/>
      <c r="B32" s="31"/>
      <c r="C32" s="51" t="s">
        <v>33</v>
      </c>
      <c r="D32" s="102"/>
    </row>
    <row r="33" spans="1:4" ht="18" customHeight="1">
      <c r="A33" s="27"/>
      <c r="B33" s="31"/>
      <c r="C33" s="51" t="s">
        <v>34</v>
      </c>
      <c r="D33" s="102"/>
    </row>
    <row r="34" spans="1:4" ht="18" customHeight="1">
      <c r="A34" s="27"/>
      <c r="B34" s="31"/>
      <c r="C34" s="51" t="s">
        <v>35</v>
      </c>
      <c r="D34" s="102"/>
    </row>
    <row r="35" spans="1:4" ht="18" customHeight="1">
      <c r="A35" s="27"/>
      <c r="B35" s="31"/>
      <c r="C35" s="51" t="s">
        <v>36</v>
      </c>
      <c r="D35" s="102"/>
    </row>
    <row r="36" spans="1:4" ht="18" customHeight="1">
      <c r="A36" s="52"/>
      <c r="B36" s="31"/>
      <c r="C36" s="53"/>
      <c r="D36" s="31"/>
    </row>
    <row r="37" spans="1:4" ht="18" customHeight="1">
      <c r="A37" s="54"/>
      <c r="B37" s="31"/>
      <c r="C37" s="55"/>
      <c r="D37" s="31"/>
    </row>
    <row r="38" spans="1:4" ht="18" customHeight="1">
      <c r="A38" s="84" t="s">
        <v>37</v>
      </c>
      <c r="B38" s="102">
        <v>9705.88</v>
      </c>
      <c r="C38" s="85" t="s">
        <v>106</v>
      </c>
      <c r="D38" s="102">
        <v>9705.88</v>
      </c>
    </row>
  </sheetData>
  <sheetProtection formatCells="0" formatColumns="0" formatRows="0"/>
  <mergeCells count="1">
    <mergeCell ref="A2:D2"/>
  </mergeCells>
  <printOptions horizontalCentered="1"/>
  <pageMargins left="0.984251968503937" right="0.7480314960629921" top="0.984251968503937" bottom="0.984251968503937" header="0.5118110236220472" footer="0.5118110236220472"/>
  <pageSetup fitToHeight="100" horizontalDpi="600" verticalDpi="600" orientation="portrait" paperSize="9" r:id="rId3"/>
  <headerFooter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PageLayoutView="0" workbookViewId="0" topLeftCell="A4">
      <selection activeCell="D7" sqref="D7:K7"/>
    </sheetView>
  </sheetViews>
  <sheetFormatPr defaultColWidth="6.8515625" defaultRowHeight="15"/>
  <cols>
    <col min="1" max="1" width="4.28125" style="16" customWidth="1"/>
    <col min="2" max="2" width="4.421875" style="16" customWidth="1"/>
    <col min="3" max="3" width="4.8515625" style="16" customWidth="1"/>
    <col min="4" max="4" width="33.421875" style="16" customWidth="1"/>
    <col min="5" max="5" width="11.421875" style="16" customWidth="1"/>
    <col min="6" max="6" width="12.00390625" style="16" customWidth="1"/>
    <col min="7" max="7" width="12.421875" style="16" customWidth="1"/>
    <col min="8" max="11" width="10.421875" style="16" customWidth="1"/>
    <col min="12" max="16384" width="6.8515625" style="16" customWidth="1"/>
  </cols>
  <sheetData>
    <row r="1" spans="1:11" ht="18" customHeight="1">
      <c r="A1" s="74" t="s">
        <v>87</v>
      </c>
      <c r="B1" s="35"/>
      <c r="C1" s="36"/>
      <c r="D1" s="37"/>
      <c r="E1" s="38"/>
      <c r="F1" s="38"/>
      <c r="G1" s="38"/>
      <c r="H1" s="38"/>
      <c r="I1" s="38"/>
      <c r="J1" s="38"/>
      <c r="K1" s="38"/>
    </row>
    <row r="2" spans="1:11" ht="18" customHeight="1">
      <c r="A2" s="162" t="s">
        <v>108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8" customHeight="1">
      <c r="A3" s="168" t="s">
        <v>117</v>
      </c>
      <c r="B3" s="169"/>
      <c r="C3" s="169"/>
      <c r="D3" s="169"/>
      <c r="E3" s="38"/>
      <c r="F3" s="38"/>
      <c r="G3" s="38"/>
      <c r="H3" s="38"/>
      <c r="I3" s="38"/>
      <c r="J3" s="38"/>
      <c r="K3" s="41" t="s">
        <v>0</v>
      </c>
    </row>
    <row r="4" spans="1:11" ht="25.5" customHeight="1">
      <c r="A4" s="152" t="s">
        <v>38</v>
      </c>
      <c r="B4" s="153"/>
      <c r="C4" s="154"/>
      <c r="D4" s="155" t="s">
        <v>39</v>
      </c>
      <c r="E4" s="156" t="s">
        <v>40</v>
      </c>
      <c r="F4" s="158" t="s">
        <v>88</v>
      </c>
      <c r="G4" s="159" t="s">
        <v>101</v>
      </c>
      <c r="H4" s="160" t="s">
        <v>90</v>
      </c>
      <c r="I4" s="163" t="s">
        <v>89</v>
      </c>
      <c r="J4" s="165" t="s">
        <v>12</v>
      </c>
      <c r="K4" s="166" t="s">
        <v>100</v>
      </c>
    </row>
    <row r="5" spans="1:11" ht="36" customHeight="1">
      <c r="A5" s="39" t="s">
        <v>41</v>
      </c>
      <c r="B5" s="39" t="s">
        <v>42</v>
      </c>
      <c r="C5" s="40" t="s">
        <v>43</v>
      </c>
      <c r="D5" s="155"/>
      <c r="E5" s="157"/>
      <c r="F5" s="159"/>
      <c r="G5" s="159"/>
      <c r="H5" s="161"/>
      <c r="I5" s="164"/>
      <c r="J5" s="165"/>
      <c r="K5" s="167"/>
    </row>
    <row r="6" spans="1:11" ht="18" customHeight="1">
      <c r="A6" s="88" t="s">
        <v>44</v>
      </c>
      <c r="B6" s="88" t="s">
        <v>44</v>
      </c>
      <c r="C6" s="88" t="s">
        <v>44</v>
      </c>
      <c r="D6" s="88" t="s">
        <v>44</v>
      </c>
      <c r="E6" s="89">
        <v>1</v>
      </c>
      <c r="F6" s="90">
        <f aca="true" t="shared" si="0" ref="F6:K6">E6+1</f>
        <v>2</v>
      </c>
      <c r="G6" s="90">
        <f t="shared" si="0"/>
        <v>3</v>
      </c>
      <c r="H6" s="90">
        <f t="shared" si="0"/>
        <v>4</v>
      </c>
      <c r="I6" s="90">
        <f t="shared" si="0"/>
        <v>5</v>
      </c>
      <c r="J6" s="90">
        <f t="shared" si="0"/>
        <v>6</v>
      </c>
      <c r="K6" s="90">
        <f t="shared" si="0"/>
        <v>7</v>
      </c>
    </row>
    <row r="7" spans="1:11" ht="19.5" customHeight="1">
      <c r="A7" s="105" t="s">
        <v>118</v>
      </c>
      <c r="B7" s="105" t="s">
        <v>118</v>
      </c>
      <c r="C7" s="105" t="s">
        <v>118</v>
      </c>
      <c r="D7" s="107" t="s">
        <v>47</v>
      </c>
      <c r="E7" s="109">
        <f>12206.88-2501</f>
        <v>9705.88</v>
      </c>
      <c r="F7" s="109">
        <v>8697.83</v>
      </c>
      <c r="G7" s="109"/>
      <c r="H7" s="109">
        <v>690</v>
      </c>
      <c r="I7" s="109"/>
      <c r="J7" s="109"/>
      <c r="K7" s="109">
        <v>318.05</v>
      </c>
    </row>
    <row r="8" spans="1:11" ht="19.5" customHeight="1">
      <c r="A8" s="105" t="s">
        <v>119</v>
      </c>
      <c r="B8" s="105" t="s">
        <v>118</v>
      </c>
      <c r="C8" s="105" t="s">
        <v>118</v>
      </c>
      <c r="D8" s="107" t="s">
        <v>146</v>
      </c>
      <c r="E8" s="109">
        <v>3586.22</v>
      </c>
      <c r="F8" s="109">
        <v>3271.17</v>
      </c>
      <c r="G8" s="109"/>
      <c r="H8" s="109"/>
      <c r="I8" s="109"/>
      <c r="J8" s="109"/>
      <c r="K8" s="109">
        <v>315.05</v>
      </c>
    </row>
    <row r="9" spans="1:11" ht="19.5" customHeight="1">
      <c r="A9" s="105" t="s">
        <v>118</v>
      </c>
      <c r="B9" s="105" t="s">
        <v>129</v>
      </c>
      <c r="C9" s="105" t="s">
        <v>118</v>
      </c>
      <c r="D9" s="107" t="s">
        <v>147</v>
      </c>
      <c r="E9" s="109">
        <v>3586.22</v>
      </c>
      <c r="F9" s="109">
        <v>3271.17</v>
      </c>
      <c r="G9" s="109"/>
      <c r="H9" s="109"/>
      <c r="I9" s="109"/>
      <c r="J9" s="109"/>
      <c r="K9" s="109">
        <v>315.05</v>
      </c>
    </row>
    <row r="10" spans="1:11" ht="19.5" customHeight="1">
      <c r="A10" s="106" t="s">
        <v>120</v>
      </c>
      <c r="B10" s="106" t="s">
        <v>130</v>
      </c>
      <c r="C10" s="106" t="s">
        <v>139</v>
      </c>
      <c r="D10" s="108" t="s">
        <v>148</v>
      </c>
      <c r="E10" s="110">
        <v>2675.31</v>
      </c>
      <c r="F10" s="110">
        <v>2675.31</v>
      </c>
      <c r="G10" s="110"/>
      <c r="H10" s="110"/>
      <c r="I10" s="110"/>
      <c r="J10" s="110"/>
      <c r="K10" s="110"/>
    </row>
    <row r="11" spans="1:11" ht="19.5" customHeight="1">
      <c r="A11" s="106" t="s">
        <v>120</v>
      </c>
      <c r="B11" s="106" t="s">
        <v>130</v>
      </c>
      <c r="C11" s="106" t="s">
        <v>140</v>
      </c>
      <c r="D11" s="108" t="s">
        <v>149</v>
      </c>
      <c r="E11" s="110">
        <f>2624.8-2501</f>
        <v>123.80000000000018</v>
      </c>
      <c r="F11" s="110">
        <f>2624.8-2501</f>
        <v>123.80000000000018</v>
      </c>
      <c r="G11" s="110"/>
      <c r="H11" s="110"/>
      <c r="I11" s="110"/>
      <c r="J11" s="110"/>
      <c r="K11" s="110"/>
    </row>
    <row r="12" spans="1:11" ht="19.5" customHeight="1">
      <c r="A12" s="106" t="s">
        <v>120</v>
      </c>
      <c r="B12" s="106" t="s">
        <v>130</v>
      </c>
      <c r="C12" s="106" t="s">
        <v>141</v>
      </c>
      <c r="D12" s="108" t="s">
        <v>150</v>
      </c>
      <c r="E12" s="110">
        <v>15.05</v>
      </c>
      <c r="F12" s="110">
        <v>15</v>
      </c>
      <c r="G12" s="110"/>
      <c r="H12" s="110"/>
      <c r="I12" s="110"/>
      <c r="J12" s="110"/>
      <c r="K12" s="110">
        <v>0.05</v>
      </c>
    </row>
    <row r="13" spans="1:11" ht="19.5" customHeight="1">
      <c r="A13" s="106" t="s">
        <v>120</v>
      </c>
      <c r="B13" s="106" t="s">
        <v>130</v>
      </c>
      <c r="C13" s="106" t="s">
        <v>142</v>
      </c>
      <c r="D13" s="108" t="s">
        <v>151</v>
      </c>
      <c r="E13" s="110">
        <v>336.06</v>
      </c>
      <c r="F13" s="110">
        <v>336.06</v>
      </c>
      <c r="G13" s="110"/>
      <c r="H13" s="110"/>
      <c r="I13" s="110"/>
      <c r="J13" s="110"/>
      <c r="K13" s="110"/>
    </row>
    <row r="14" spans="1:11" ht="19.5" customHeight="1">
      <c r="A14" s="106" t="s">
        <v>120</v>
      </c>
      <c r="B14" s="106" t="s">
        <v>130</v>
      </c>
      <c r="C14" s="106" t="s">
        <v>143</v>
      </c>
      <c r="D14" s="108" t="s">
        <v>152</v>
      </c>
      <c r="E14" s="110">
        <v>436</v>
      </c>
      <c r="F14" s="110">
        <v>121</v>
      </c>
      <c r="G14" s="110"/>
      <c r="H14" s="110"/>
      <c r="I14" s="110"/>
      <c r="J14" s="110"/>
      <c r="K14" s="110">
        <v>315</v>
      </c>
    </row>
    <row r="15" spans="1:11" ht="19.5" customHeight="1">
      <c r="A15" s="105" t="s">
        <v>121</v>
      </c>
      <c r="B15" s="105" t="s">
        <v>118</v>
      </c>
      <c r="C15" s="105" t="s">
        <v>118</v>
      </c>
      <c r="D15" s="107" t="s">
        <v>153</v>
      </c>
      <c r="E15" s="109">
        <v>4885.01</v>
      </c>
      <c r="F15" s="109">
        <v>4192.01</v>
      </c>
      <c r="G15" s="109"/>
      <c r="H15" s="109">
        <v>690</v>
      </c>
      <c r="I15" s="109"/>
      <c r="J15" s="109"/>
      <c r="K15" s="109">
        <v>3</v>
      </c>
    </row>
    <row r="16" spans="1:11" ht="19.5" customHeight="1">
      <c r="A16" s="105" t="s">
        <v>118</v>
      </c>
      <c r="B16" s="105" t="s">
        <v>131</v>
      </c>
      <c r="C16" s="105" t="s">
        <v>118</v>
      </c>
      <c r="D16" s="107" t="s">
        <v>154</v>
      </c>
      <c r="E16" s="109">
        <v>4885.01</v>
      </c>
      <c r="F16" s="109">
        <v>4192.01</v>
      </c>
      <c r="G16" s="109"/>
      <c r="H16" s="109">
        <v>690</v>
      </c>
      <c r="I16" s="109"/>
      <c r="J16" s="109"/>
      <c r="K16" s="109">
        <v>3</v>
      </c>
    </row>
    <row r="17" spans="1:11" ht="19.5" customHeight="1">
      <c r="A17" s="106" t="s">
        <v>122</v>
      </c>
      <c r="B17" s="106" t="s">
        <v>132</v>
      </c>
      <c r="C17" s="106" t="s">
        <v>140</v>
      </c>
      <c r="D17" s="108" t="s">
        <v>155</v>
      </c>
      <c r="E17" s="110">
        <v>4885.01</v>
      </c>
      <c r="F17" s="110">
        <v>4192.01</v>
      </c>
      <c r="G17" s="110"/>
      <c r="H17" s="110">
        <v>690</v>
      </c>
      <c r="I17" s="110"/>
      <c r="J17" s="110"/>
      <c r="K17" s="110">
        <v>3</v>
      </c>
    </row>
    <row r="18" spans="1:11" ht="19.5" customHeight="1">
      <c r="A18" s="105" t="s">
        <v>123</v>
      </c>
      <c r="B18" s="105" t="s">
        <v>118</v>
      </c>
      <c r="C18" s="105" t="s">
        <v>118</v>
      </c>
      <c r="D18" s="107" t="s">
        <v>156</v>
      </c>
      <c r="E18" s="109">
        <v>651.29</v>
      </c>
      <c r="F18" s="109">
        <v>651.29</v>
      </c>
      <c r="G18" s="109"/>
      <c r="H18" s="109"/>
      <c r="I18" s="109"/>
      <c r="J18" s="109"/>
      <c r="K18" s="109"/>
    </row>
    <row r="19" spans="1:11" ht="19.5" customHeight="1">
      <c r="A19" s="105" t="s">
        <v>118</v>
      </c>
      <c r="B19" s="105" t="s">
        <v>133</v>
      </c>
      <c r="C19" s="105" t="s">
        <v>118</v>
      </c>
      <c r="D19" s="107" t="s">
        <v>157</v>
      </c>
      <c r="E19" s="109">
        <v>651.29</v>
      </c>
      <c r="F19" s="109">
        <v>651.29</v>
      </c>
      <c r="G19" s="109"/>
      <c r="H19" s="109"/>
      <c r="I19" s="109"/>
      <c r="J19" s="109"/>
      <c r="K19" s="109"/>
    </row>
    <row r="20" spans="1:11" ht="19.5" customHeight="1">
      <c r="A20" s="106" t="s">
        <v>124</v>
      </c>
      <c r="B20" s="106" t="s">
        <v>134</v>
      </c>
      <c r="C20" s="106" t="s">
        <v>139</v>
      </c>
      <c r="D20" s="108" t="s">
        <v>158</v>
      </c>
      <c r="E20" s="110">
        <v>311.11</v>
      </c>
      <c r="F20" s="110">
        <v>311.11</v>
      </c>
      <c r="G20" s="110"/>
      <c r="H20" s="110"/>
      <c r="I20" s="110"/>
      <c r="J20" s="110"/>
      <c r="K20" s="110"/>
    </row>
    <row r="21" spans="1:11" ht="19.5" customHeight="1">
      <c r="A21" s="106" t="s">
        <v>124</v>
      </c>
      <c r="B21" s="106" t="s">
        <v>134</v>
      </c>
      <c r="C21" s="106" t="s">
        <v>144</v>
      </c>
      <c r="D21" s="108" t="s">
        <v>159</v>
      </c>
      <c r="E21" s="110">
        <v>340.18</v>
      </c>
      <c r="F21" s="110">
        <v>340.18</v>
      </c>
      <c r="G21" s="110"/>
      <c r="H21" s="110"/>
      <c r="I21" s="110"/>
      <c r="J21" s="110"/>
      <c r="K21" s="110"/>
    </row>
    <row r="22" spans="1:11" ht="19.5" customHeight="1">
      <c r="A22" s="105" t="s">
        <v>125</v>
      </c>
      <c r="B22" s="105" t="s">
        <v>118</v>
      </c>
      <c r="C22" s="105" t="s">
        <v>118</v>
      </c>
      <c r="D22" s="107" t="s">
        <v>160</v>
      </c>
      <c r="E22" s="109">
        <v>328.23</v>
      </c>
      <c r="F22" s="109">
        <v>328.23</v>
      </c>
      <c r="G22" s="109"/>
      <c r="H22" s="109"/>
      <c r="I22" s="109"/>
      <c r="J22" s="109"/>
      <c r="K22" s="109"/>
    </row>
    <row r="23" spans="1:11" ht="19.5" customHeight="1">
      <c r="A23" s="105" t="s">
        <v>118</v>
      </c>
      <c r="B23" s="105" t="s">
        <v>135</v>
      </c>
      <c r="C23" s="105" t="s">
        <v>118</v>
      </c>
      <c r="D23" s="107" t="s">
        <v>161</v>
      </c>
      <c r="E23" s="109">
        <v>328.23</v>
      </c>
      <c r="F23" s="109">
        <v>328.23</v>
      </c>
      <c r="G23" s="109"/>
      <c r="H23" s="109"/>
      <c r="I23" s="109"/>
      <c r="J23" s="109"/>
      <c r="K23" s="109"/>
    </row>
    <row r="24" spans="1:11" ht="19.5" customHeight="1">
      <c r="A24" s="106" t="s">
        <v>126</v>
      </c>
      <c r="B24" s="106" t="s">
        <v>136</v>
      </c>
      <c r="C24" s="106" t="s">
        <v>139</v>
      </c>
      <c r="D24" s="108" t="s">
        <v>162</v>
      </c>
      <c r="E24" s="110">
        <v>160.2</v>
      </c>
      <c r="F24" s="110">
        <v>160.2</v>
      </c>
      <c r="G24" s="110"/>
      <c r="H24" s="110"/>
      <c r="I24" s="110"/>
      <c r="J24" s="110"/>
      <c r="K24" s="110"/>
    </row>
    <row r="25" spans="1:11" ht="19.5" customHeight="1">
      <c r="A25" s="106" t="s">
        <v>126</v>
      </c>
      <c r="B25" s="106" t="s">
        <v>136</v>
      </c>
      <c r="C25" s="106" t="s">
        <v>140</v>
      </c>
      <c r="D25" s="108" t="s">
        <v>163</v>
      </c>
      <c r="E25" s="110">
        <v>24.43</v>
      </c>
      <c r="F25" s="110">
        <v>24.43</v>
      </c>
      <c r="G25" s="110"/>
      <c r="H25" s="110"/>
      <c r="I25" s="110"/>
      <c r="J25" s="110"/>
      <c r="K25" s="110"/>
    </row>
    <row r="26" spans="1:11" ht="19.5" customHeight="1">
      <c r="A26" s="106" t="s">
        <v>126</v>
      </c>
      <c r="B26" s="106" t="s">
        <v>136</v>
      </c>
      <c r="C26" s="106" t="s">
        <v>145</v>
      </c>
      <c r="D26" s="108" t="s">
        <v>164</v>
      </c>
      <c r="E26" s="110">
        <v>143.6</v>
      </c>
      <c r="F26" s="110">
        <v>143.6</v>
      </c>
      <c r="G26" s="110"/>
      <c r="H26" s="110"/>
      <c r="I26" s="110"/>
      <c r="J26" s="110"/>
      <c r="K26" s="110"/>
    </row>
    <row r="27" spans="1:11" ht="19.5" customHeight="1">
      <c r="A27" s="105" t="s">
        <v>127</v>
      </c>
      <c r="B27" s="105" t="s">
        <v>118</v>
      </c>
      <c r="C27" s="105" t="s">
        <v>118</v>
      </c>
      <c r="D27" s="107" t="s">
        <v>165</v>
      </c>
      <c r="E27" s="109">
        <v>255.13</v>
      </c>
      <c r="F27" s="109">
        <v>255.13</v>
      </c>
      <c r="G27" s="109"/>
      <c r="H27" s="109"/>
      <c r="I27" s="109"/>
      <c r="J27" s="109"/>
      <c r="K27" s="109"/>
    </row>
    <row r="28" spans="1:11" ht="19.5" customHeight="1">
      <c r="A28" s="105" t="s">
        <v>118</v>
      </c>
      <c r="B28" s="105" t="s">
        <v>137</v>
      </c>
      <c r="C28" s="105" t="s">
        <v>118</v>
      </c>
      <c r="D28" s="107" t="s">
        <v>166</v>
      </c>
      <c r="E28" s="109">
        <v>255.13</v>
      </c>
      <c r="F28" s="109">
        <v>255.13</v>
      </c>
      <c r="G28" s="109"/>
      <c r="H28" s="109"/>
      <c r="I28" s="109"/>
      <c r="J28" s="109"/>
      <c r="K28" s="109"/>
    </row>
    <row r="29" spans="1:11" ht="19.5" customHeight="1">
      <c r="A29" s="106" t="s">
        <v>128</v>
      </c>
      <c r="B29" s="106" t="s">
        <v>138</v>
      </c>
      <c r="C29" s="106" t="s">
        <v>139</v>
      </c>
      <c r="D29" s="108" t="s">
        <v>167</v>
      </c>
      <c r="E29" s="110">
        <v>255.13</v>
      </c>
      <c r="F29" s="110">
        <v>255.13</v>
      </c>
      <c r="G29" s="110"/>
      <c r="H29" s="110"/>
      <c r="I29" s="110"/>
      <c r="J29" s="110"/>
      <c r="K29" s="110"/>
    </row>
  </sheetData>
  <sheetProtection formatCells="0" formatColumns="0" formatRows="0"/>
  <mergeCells count="11">
    <mergeCell ref="A2:K2"/>
    <mergeCell ref="I4:I5"/>
    <mergeCell ref="J4:J5"/>
    <mergeCell ref="K4:K5"/>
    <mergeCell ref="A3:D3"/>
    <mergeCell ref="A4:C4"/>
    <mergeCell ref="D4:D5"/>
    <mergeCell ref="E4:E5"/>
    <mergeCell ref="F4:F5"/>
    <mergeCell ref="G4:G5"/>
    <mergeCell ref="H4:H5"/>
  </mergeCells>
  <printOptions horizontalCentered="1"/>
  <pageMargins left="1.141732283464567" right="0.5905511811023623" top="0.5905511811023623" bottom="0.5905511811023623" header="0.5905511811023623" footer="0.3937007874015748"/>
  <pageSetup fitToHeight="500" horizontalDpi="600" verticalDpi="600" orientation="landscape" paperSize="9" r:id="rId3"/>
  <headerFooter alignWithMargins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zoomScalePageLayoutView="0" workbookViewId="0" topLeftCell="A8">
      <selection activeCell="E8" sqref="E8:G8"/>
    </sheetView>
  </sheetViews>
  <sheetFormatPr defaultColWidth="6.8515625" defaultRowHeight="15"/>
  <cols>
    <col min="1" max="1" width="5.28125" style="2" customWidth="1"/>
    <col min="2" max="3" width="6.140625" style="2" customWidth="1"/>
    <col min="4" max="4" width="48.28125" style="2" customWidth="1"/>
    <col min="5" max="5" width="21.00390625" style="2" customWidth="1"/>
    <col min="6" max="7" width="21.28125" style="2" customWidth="1"/>
    <col min="8" max="16384" width="6.8515625" style="2" customWidth="1"/>
  </cols>
  <sheetData>
    <row r="1" spans="1:7" ht="12.75" customHeight="1">
      <c r="A1" s="76" t="s">
        <v>91</v>
      </c>
      <c r="C1" s="83"/>
      <c r="D1" s="83"/>
      <c r="E1" s="83"/>
      <c r="F1" s="83"/>
      <c r="G1" s="83"/>
    </row>
    <row r="2" spans="1:7" ht="18" customHeight="1">
      <c r="A2" s="170" t="s">
        <v>109</v>
      </c>
      <c r="B2" s="170"/>
      <c r="C2" s="170"/>
      <c r="D2" s="170"/>
      <c r="E2" s="170"/>
      <c r="F2" s="170"/>
      <c r="G2" s="170"/>
    </row>
    <row r="3" spans="1:7" ht="18" customHeight="1">
      <c r="A3" s="121" t="s">
        <v>117</v>
      </c>
      <c r="B3" s="91"/>
      <c r="C3" s="91"/>
      <c r="D3" s="91"/>
      <c r="E3" s="91"/>
      <c r="F3" s="3"/>
      <c r="G3" s="5" t="s">
        <v>0</v>
      </c>
    </row>
    <row r="4" spans="1:7" ht="18" customHeight="1">
      <c r="A4" s="174" t="s">
        <v>45</v>
      </c>
      <c r="B4" s="175"/>
      <c r="C4" s="175"/>
      <c r="D4" s="176"/>
      <c r="E4" s="171" t="s">
        <v>46</v>
      </c>
      <c r="F4" s="172"/>
      <c r="G4" s="173"/>
    </row>
    <row r="5" spans="1:7" s="1" customFormat="1" ht="25.5" customHeight="1">
      <c r="A5" s="179" t="s">
        <v>38</v>
      </c>
      <c r="B5" s="180"/>
      <c r="C5" s="180"/>
      <c r="D5" s="181" t="s">
        <v>39</v>
      </c>
      <c r="E5" s="183" t="s">
        <v>47</v>
      </c>
      <c r="F5" s="185" t="s">
        <v>48</v>
      </c>
      <c r="G5" s="177" t="s">
        <v>49</v>
      </c>
    </row>
    <row r="6" spans="1:7" s="1" customFormat="1" ht="36" customHeight="1">
      <c r="A6" s="92" t="s">
        <v>41</v>
      </c>
      <c r="B6" s="93" t="s">
        <v>42</v>
      </c>
      <c r="C6" s="94" t="s">
        <v>43</v>
      </c>
      <c r="D6" s="182"/>
      <c r="E6" s="184"/>
      <c r="F6" s="185"/>
      <c r="G6" s="178"/>
    </row>
    <row r="7" spans="1:7" ht="18" customHeight="1">
      <c r="A7" s="95" t="s">
        <v>44</v>
      </c>
      <c r="B7" s="95" t="s">
        <v>44</v>
      </c>
      <c r="C7" s="95" t="s">
        <v>44</v>
      </c>
      <c r="D7" s="95" t="s">
        <v>44</v>
      </c>
      <c r="E7" s="96">
        <v>1</v>
      </c>
      <c r="F7" s="97">
        <f>E7+1</f>
        <v>2</v>
      </c>
      <c r="G7" s="97">
        <f>F7+1</f>
        <v>3</v>
      </c>
    </row>
    <row r="8" spans="1:7" ht="19.5" customHeight="1">
      <c r="A8" s="111" t="s">
        <v>118</v>
      </c>
      <c r="B8" s="113" t="s">
        <v>118</v>
      </c>
      <c r="C8" s="115" t="s">
        <v>118</v>
      </c>
      <c r="D8" s="117" t="s">
        <v>47</v>
      </c>
      <c r="E8" s="119">
        <v>9705.88</v>
      </c>
      <c r="F8" s="119">
        <v>8041.83</v>
      </c>
      <c r="G8" s="119">
        <v>1664.05</v>
      </c>
    </row>
    <row r="9" spans="1:7" ht="19.5" customHeight="1">
      <c r="A9" s="111" t="s">
        <v>119</v>
      </c>
      <c r="B9" s="113" t="s">
        <v>118</v>
      </c>
      <c r="C9" s="115" t="s">
        <v>118</v>
      </c>
      <c r="D9" s="117" t="s">
        <v>146</v>
      </c>
      <c r="E9" s="119">
        <v>3586.22</v>
      </c>
      <c r="F9" s="119">
        <v>3011.37</v>
      </c>
      <c r="G9" s="119">
        <v>574.85</v>
      </c>
    </row>
    <row r="10" spans="1:7" ht="19.5" customHeight="1">
      <c r="A10" s="111" t="s">
        <v>118</v>
      </c>
      <c r="B10" s="113" t="s">
        <v>129</v>
      </c>
      <c r="C10" s="115" t="s">
        <v>118</v>
      </c>
      <c r="D10" s="117" t="s">
        <v>147</v>
      </c>
      <c r="E10" s="119">
        <v>3586.22</v>
      </c>
      <c r="F10" s="119">
        <v>3011.37</v>
      </c>
      <c r="G10" s="119">
        <v>574.86</v>
      </c>
    </row>
    <row r="11" spans="1:7" ht="19.5" customHeight="1">
      <c r="A11" s="112" t="s">
        <v>120</v>
      </c>
      <c r="B11" s="114" t="s">
        <v>130</v>
      </c>
      <c r="C11" s="116" t="s">
        <v>139</v>
      </c>
      <c r="D11" s="118" t="s">
        <v>148</v>
      </c>
      <c r="E11" s="120">
        <v>2675.31</v>
      </c>
      <c r="F11" s="120">
        <v>2675.31</v>
      </c>
      <c r="G11" s="120"/>
    </row>
    <row r="12" spans="1:7" ht="19.5" customHeight="1">
      <c r="A12" s="112" t="s">
        <v>120</v>
      </c>
      <c r="B12" s="114" t="s">
        <v>130</v>
      </c>
      <c r="C12" s="116" t="s">
        <v>140</v>
      </c>
      <c r="D12" s="118" t="s">
        <v>149</v>
      </c>
      <c r="E12" s="120">
        <v>123.8</v>
      </c>
      <c r="F12" s="120"/>
      <c r="G12" s="120">
        <f>2624.8-2501</f>
        <v>123.80000000000018</v>
      </c>
    </row>
    <row r="13" spans="1:7" ht="19.5" customHeight="1">
      <c r="A13" s="112" t="s">
        <v>120</v>
      </c>
      <c r="B13" s="114" t="s">
        <v>130</v>
      </c>
      <c r="C13" s="116" t="s">
        <v>141</v>
      </c>
      <c r="D13" s="118" t="s">
        <v>150</v>
      </c>
      <c r="E13" s="120">
        <v>15.05</v>
      </c>
      <c r="F13" s="120"/>
      <c r="G13" s="120">
        <v>15.05</v>
      </c>
    </row>
    <row r="14" spans="1:7" ht="19.5" customHeight="1">
      <c r="A14" s="112" t="s">
        <v>120</v>
      </c>
      <c r="B14" s="114" t="s">
        <v>130</v>
      </c>
      <c r="C14" s="116" t="s">
        <v>142</v>
      </c>
      <c r="D14" s="118" t="s">
        <v>151</v>
      </c>
      <c r="E14" s="120">
        <v>336.06</v>
      </c>
      <c r="F14" s="120">
        <v>336.06</v>
      </c>
      <c r="G14" s="120"/>
    </row>
    <row r="15" spans="1:7" ht="19.5" customHeight="1">
      <c r="A15" s="112" t="s">
        <v>120</v>
      </c>
      <c r="B15" s="114" t="s">
        <v>130</v>
      </c>
      <c r="C15" s="116" t="s">
        <v>143</v>
      </c>
      <c r="D15" s="118" t="s">
        <v>152</v>
      </c>
      <c r="E15" s="120">
        <v>436</v>
      </c>
      <c r="F15" s="120"/>
      <c r="G15" s="120">
        <v>436</v>
      </c>
    </row>
    <row r="16" spans="1:7" ht="19.5" customHeight="1">
      <c r="A16" s="111" t="s">
        <v>121</v>
      </c>
      <c r="B16" s="113" t="s">
        <v>118</v>
      </c>
      <c r="C16" s="115" t="s">
        <v>118</v>
      </c>
      <c r="D16" s="117" t="s">
        <v>153</v>
      </c>
      <c r="E16" s="119">
        <v>4885.01</v>
      </c>
      <c r="F16" s="119">
        <v>3795.81</v>
      </c>
      <c r="G16" s="119">
        <v>1089.2</v>
      </c>
    </row>
    <row r="17" spans="1:7" ht="19.5" customHeight="1">
      <c r="A17" s="111" t="s">
        <v>118</v>
      </c>
      <c r="B17" s="113" t="s">
        <v>131</v>
      </c>
      <c r="C17" s="115" t="s">
        <v>118</v>
      </c>
      <c r="D17" s="117" t="s">
        <v>154</v>
      </c>
      <c r="E17" s="119">
        <v>4885.01</v>
      </c>
      <c r="F17" s="119">
        <v>3795.81</v>
      </c>
      <c r="G17" s="119">
        <v>1089.2</v>
      </c>
    </row>
    <row r="18" spans="1:7" ht="19.5" customHeight="1">
      <c r="A18" s="112" t="s">
        <v>122</v>
      </c>
      <c r="B18" s="114" t="s">
        <v>132</v>
      </c>
      <c r="C18" s="116" t="s">
        <v>140</v>
      </c>
      <c r="D18" s="118" t="s">
        <v>155</v>
      </c>
      <c r="E18" s="120">
        <v>4885.01</v>
      </c>
      <c r="F18" s="120">
        <v>3795.81</v>
      </c>
      <c r="G18" s="120">
        <v>1089.2</v>
      </c>
    </row>
    <row r="19" spans="1:7" ht="19.5" customHeight="1">
      <c r="A19" s="111" t="s">
        <v>123</v>
      </c>
      <c r="B19" s="113" t="s">
        <v>118</v>
      </c>
      <c r="C19" s="115" t="s">
        <v>118</v>
      </c>
      <c r="D19" s="117" t="s">
        <v>156</v>
      </c>
      <c r="E19" s="119">
        <v>651.29</v>
      </c>
      <c r="F19" s="119">
        <v>651.29</v>
      </c>
      <c r="G19" s="119"/>
    </row>
    <row r="20" spans="1:7" ht="19.5" customHeight="1">
      <c r="A20" s="111" t="s">
        <v>118</v>
      </c>
      <c r="B20" s="113" t="s">
        <v>133</v>
      </c>
      <c r="C20" s="115" t="s">
        <v>118</v>
      </c>
      <c r="D20" s="117" t="s">
        <v>157</v>
      </c>
      <c r="E20" s="119">
        <v>651.29</v>
      </c>
      <c r="F20" s="119">
        <v>651.29</v>
      </c>
      <c r="G20" s="119"/>
    </row>
    <row r="21" spans="1:7" ht="19.5" customHeight="1">
      <c r="A21" s="112" t="s">
        <v>124</v>
      </c>
      <c r="B21" s="114" t="s">
        <v>134</v>
      </c>
      <c r="C21" s="116" t="s">
        <v>139</v>
      </c>
      <c r="D21" s="118" t="s">
        <v>158</v>
      </c>
      <c r="E21" s="120">
        <v>311.11</v>
      </c>
      <c r="F21" s="120">
        <v>311.11</v>
      </c>
      <c r="G21" s="120"/>
    </row>
    <row r="22" spans="1:7" ht="19.5" customHeight="1">
      <c r="A22" s="112" t="s">
        <v>124</v>
      </c>
      <c r="B22" s="114" t="s">
        <v>134</v>
      </c>
      <c r="C22" s="116" t="s">
        <v>144</v>
      </c>
      <c r="D22" s="118" t="s">
        <v>159</v>
      </c>
      <c r="E22" s="120">
        <v>340.18</v>
      </c>
      <c r="F22" s="120">
        <v>340.18</v>
      </c>
      <c r="G22" s="120"/>
    </row>
    <row r="23" spans="1:7" ht="19.5" customHeight="1">
      <c r="A23" s="111" t="s">
        <v>125</v>
      </c>
      <c r="B23" s="113" t="s">
        <v>118</v>
      </c>
      <c r="C23" s="115" t="s">
        <v>118</v>
      </c>
      <c r="D23" s="117" t="s">
        <v>160</v>
      </c>
      <c r="E23" s="119">
        <v>328.23</v>
      </c>
      <c r="F23" s="119">
        <v>328.23</v>
      </c>
      <c r="G23" s="119"/>
    </row>
    <row r="24" spans="1:7" ht="19.5" customHeight="1">
      <c r="A24" s="111" t="s">
        <v>118</v>
      </c>
      <c r="B24" s="113" t="s">
        <v>135</v>
      </c>
      <c r="C24" s="115" t="s">
        <v>118</v>
      </c>
      <c r="D24" s="117" t="s">
        <v>161</v>
      </c>
      <c r="E24" s="119">
        <v>328.23</v>
      </c>
      <c r="F24" s="119">
        <v>328.23</v>
      </c>
      <c r="G24" s="119"/>
    </row>
    <row r="25" spans="1:7" ht="19.5" customHeight="1">
      <c r="A25" s="112" t="s">
        <v>126</v>
      </c>
      <c r="B25" s="114" t="s">
        <v>136</v>
      </c>
      <c r="C25" s="116" t="s">
        <v>139</v>
      </c>
      <c r="D25" s="118" t="s">
        <v>162</v>
      </c>
      <c r="E25" s="120">
        <v>160.2</v>
      </c>
      <c r="F25" s="120">
        <v>160.2</v>
      </c>
      <c r="G25" s="120"/>
    </row>
    <row r="26" spans="1:7" ht="19.5" customHeight="1">
      <c r="A26" s="112" t="s">
        <v>126</v>
      </c>
      <c r="B26" s="114" t="s">
        <v>136</v>
      </c>
      <c r="C26" s="116" t="s">
        <v>140</v>
      </c>
      <c r="D26" s="118" t="s">
        <v>163</v>
      </c>
      <c r="E26" s="120">
        <v>24.43</v>
      </c>
      <c r="F26" s="120">
        <v>24.43</v>
      </c>
      <c r="G26" s="120"/>
    </row>
    <row r="27" spans="1:7" ht="19.5" customHeight="1">
      <c r="A27" s="112" t="s">
        <v>126</v>
      </c>
      <c r="B27" s="114" t="s">
        <v>136</v>
      </c>
      <c r="C27" s="116" t="s">
        <v>145</v>
      </c>
      <c r="D27" s="118" t="s">
        <v>164</v>
      </c>
      <c r="E27" s="120">
        <v>143.6</v>
      </c>
      <c r="F27" s="120">
        <v>143.6</v>
      </c>
      <c r="G27" s="120"/>
    </row>
    <row r="28" spans="1:7" ht="19.5" customHeight="1">
      <c r="A28" s="111" t="s">
        <v>127</v>
      </c>
      <c r="B28" s="113" t="s">
        <v>118</v>
      </c>
      <c r="C28" s="115" t="s">
        <v>118</v>
      </c>
      <c r="D28" s="117" t="s">
        <v>165</v>
      </c>
      <c r="E28" s="119">
        <v>255.13</v>
      </c>
      <c r="F28" s="119">
        <v>255.13</v>
      </c>
      <c r="G28" s="119"/>
    </row>
    <row r="29" spans="1:7" ht="19.5" customHeight="1">
      <c r="A29" s="111" t="s">
        <v>118</v>
      </c>
      <c r="B29" s="113" t="s">
        <v>137</v>
      </c>
      <c r="C29" s="115" t="s">
        <v>118</v>
      </c>
      <c r="D29" s="117" t="s">
        <v>166</v>
      </c>
      <c r="E29" s="119">
        <v>255.13</v>
      </c>
      <c r="F29" s="119">
        <v>255.13</v>
      </c>
      <c r="G29" s="119"/>
    </row>
    <row r="30" spans="1:7" ht="19.5" customHeight="1">
      <c r="A30" s="112" t="s">
        <v>128</v>
      </c>
      <c r="B30" s="114" t="s">
        <v>138</v>
      </c>
      <c r="C30" s="116" t="s">
        <v>139</v>
      </c>
      <c r="D30" s="118" t="s">
        <v>167</v>
      </c>
      <c r="E30" s="120">
        <v>255.13</v>
      </c>
      <c r="F30" s="120">
        <v>255.13</v>
      </c>
      <c r="G30" s="120"/>
    </row>
  </sheetData>
  <sheetProtection formatCells="0" formatColumns="0" formatRows="0"/>
  <mergeCells count="8">
    <mergeCell ref="A2:G2"/>
    <mergeCell ref="E4:G4"/>
    <mergeCell ref="A4:D4"/>
    <mergeCell ref="G5:G6"/>
    <mergeCell ref="A5:C5"/>
    <mergeCell ref="D5:D6"/>
    <mergeCell ref="E5:E6"/>
    <mergeCell ref="F5:F6"/>
  </mergeCells>
  <printOptions horizontalCentered="1"/>
  <pageMargins left="1.141732283464567" right="0.5905511811023623" top="0.5905511811023623" bottom="0.5905511811023623" header="0.5905511811023623" footer="0.3937007874015748"/>
  <pageSetup fitToHeight="500" horizontalDpi="600" verticalDpi="600" orientation="landscape" paperSize="9" r:id="rId3"/>
  <headerFooter alignWithMargins="0">
    <oddFooter>&amp;C第 &amp;P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showGridLines="0" showZeros="0" zoomScalePageLayoutView="0" workbookViewId="0" topLeftCell="A1">
      <selection activeCell="D9" sqref="D9:E39"/>
    </sheetView>
  </sheetViews>
  <sheetFormatPr defaultColWidth="6.8515625" defaultRowHeight="15"/>
  <cols>
    <col min="1" max="1" width="24.7109375" style="16" customWidth="1"/>
    <col min="2" max="2" width="18.57421875" style="16" customWidth="1"/>
    <col min="3" max="3" width="24.7109375" style="16" customWidth="1"/>
    <col min="4" max="4" width="21.421875" style="16" customWidth="1"/>
    <col min="5" max="5" width="23.28125" style="16" customWidth="1"/>
    <col min="6" max="6" width="20.28125" style="16" customWidth="1"/>
    <col min="7" max="163" width="6.7109375" style="16" customWidth="1"/>
    <col min="164" max="16384" width="6.8515625" style="16" customWidth="1"/>
  </cols>
  <sheetData>
    <row r="1" spans="1:254" ht="14.25" customHeight="1">
      <c r="A1" s="75" t="s">
        <v>92</v>
      </c>
      <c r="C1" s="17"/>
      <c r="D1" s="17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s="81" customFormat="1" ht="18.75" customHeight="1">
      <c r="A2" s="186" t="s">
        <v>50</v>
      </c>
      <c r="B2" s="186"/>
      <c r="C2" s="186"/>
      <c r="D2" s="186"/>
      <c r="E2" s="186"/>
      <c r="F2" s="186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</row>
    <row r="3" spans="1:254" ht="18" customHeight="1">
      <c r="A3" s="187" t="s">
        <v>117</v>
      </c>
      <c r="B3" s="188"/>
      <c r="C3" s="17"/>
      <c r="D3" s="17"/>
      <c r="F3" s="19" t="s">
        <v>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</row>
    <row r="4" spans="1:254" ht="20.25" customHeight="1">
      <c r="A4" s="189" t="s">
        <v>112</v>
      </c>
      <c r="B4" s="190"/>
      <c r="C4" s="191" t="s">
        <v>111</v>
      </c>
      <c r="D4" s="192"/>
      <c r="E4" s="192"/>
      <c r="F4" s="19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ht="21" customHeight="1">
      <c r="A5" s="20" t="s">
        <v>51</v>
      </c>
      <c r="B5" s="20" t="s">
        <v>52</v>
      </c>
      <c r="C5" s="20" t="s">
        <v>53</v>
      </c>
      <c r="D5" s="86" t="s">
        <v>114</v>
      </c>
      <c r="E5" s="20" t="s">
        <v>113</v>
      </c>
      <c r="F5" s="86" t="s">
        <v>115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pans="1:254" ht="18" customHeight="1">
      <c r="A6" s="21" t="s">
        <v>3</v>
      </c>
      <c r="B6" s="102">
        <f>11198.83-2501</f>
        <v>8697.83</v>
      </c>
      <c r="C6" s="22" t="s">
        <v>4</v>
      </c>
      <c r="D6" s="122"/>
      <c r="E6" s="123"/>
      <c r="F6" s="12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spans="1:254" ht="18" customHeight="1">
      <c r="A7" s="23" t="s">
        <v>5</v>
      </c>
      <c r="B7" s="102">
        <f>11198.83-2501</f>
        <v>8697.83</v>
      </c>
      <c r="C7" s="22" t="s">
        <v>6</v>
      </c>
      <c r="D7" s="122"/>
      <c r="E7" s="102"/>
      <c r="F7" s="12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</row>
    <row r="8" spans="1:254" ht="18" customHeight="1">
      <c r="A8" s="23" t="s">
        <v>7</v>
      </c>
      <c r="B8" s="102"/>
      <c r="C8" s="22" t="s">
        <v>8</v>
      </c>
      <c r="D8" s="122"/>
      <c r="E8" s="102"/>
      <c r="F8" s="12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</row>
    <row r="9" spans="1:254" ht="18" customHeight="1">
      <c r="A9" s="22"/>
      <c r="B9" s="24"/>
      <c r="C9" s="22" t="s">
        <v>9</v>
      </c>
      <c r="D9" s="122">
        <v>5772.17</v>
      </c>
      <c r="E9" s="102">
        <v>5772.17</v>
      </c>
      <c r="F9" s="12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ht="18" customHeight="1">
      <c r="A10" s="22"/>
      <c r="B10" s="24"/>
      <c r="C10" s="22" t="s">
        <v>11</v>
      </c>
      <c r="D10" s="122">
        <v>4192.01</v>
      </c>
      <c r="E10" s="102">
        <v>4192.01</v>
      </c>
      <c r="F10" s="12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</row>
    <row r="11" spans="1:254" ht="18" customHeight="1">
      <c r="A11" s="22"/>
      <c r="B11" s="24"/>
      <c r="C11" s="22" t="s">
        <v>13</v>
      </c>
      <c r="D11" s="122"/>
      <c r="E11" s="102"/>
      <c r="F11" s="12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</row>
    <row r="12" spans="1:254" ht="18" customHeight="1">
      <c r="A12" s="22"/>
      <c r="B12" s="24"/>
      <c r="C12" s="22" t="s">
        <v>14</v>
      </c>
      <c r="D12" s="122"/>
      <c r="E12" s="102"/>
      <c r="F12" s="123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ht="18" customHeight="1">
      <c r="A13" s="22"/>
      <c r="B13" s="24"/>
      <c r="C13" s="22" t="s">
        <v>15</v>
      </c>
      <c r="D13" s="122">
        <v>651.28</v>
      </c>
      <c r="E13" s="102">
        <v>651.28</v>
      </c>
      <c r="F13" s="12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ht="18" customHeight="1">
      <c r="A14" s="22"/>
      <c r="B14" s="24"/>
      <c r="C14" s="22" t="s">
        <v>16</v>
      </c>
      <c r="D14" s="122"/>
      <c r="E14" s="124"/>
      <c r="F14" s="12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ht="18" customHeight="1">
      <c r="A15" s="22"/>
      <c r="B15" s="24"/>
      <c r="C15" s="22" t="s">
        <v>17</v>
      </c>
      <c r="D15" s="122">
        <v>328.23</v>
      </c>
      <c r="E15" s="124">
        <v>328.23</v>
      </c>
      <c r="F15" s="12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</row>
    <row r="16" spans="1:254" ht="18" customHeight="1">
      <c r="A16" s="22"/>
      <c r="B16" s="24"/>
      <c r="C16" s="22" t="s">
        <v>18</v>
      </c>
      <c r="D16" s="122"/>
      <c r="E16" s="124"/>
      <c r="F16" s="12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</row>
    <row r="17" spans="1:254" ht="18" customHeight="1">
      <c r="A17" s="22"/>
      <c r="B17" s="24"/>
      <c r="C17" s="22" t="s">
        <v>19</v>
      </c>
      <c r="D17" s="122"/>
      <c r="E17" s="124"/>
      <c r="F17" s="12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254" ht="18" customHeight="1">
      <c r="A18" s="22"/>
      <c r="B18" s="24"/>
      <c r="C18" s="22" t="s">
        <v>20</v>
      </c>
      <c r="D18" s="122"/>
      <c r="E18" s="124"/>
      <c r="F18" s="123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ht="18" customHeight="1">
      <c r="A19" s="22"/>
      <c r="B19" s="24"/>
      <c r="C19" s="22" t="s">
        <v>21</v>
      </c>
      <c r="D19" s="122"/>
      <c r="E19" s="124"/>
      <c r="F19" s="123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254" ht="18" customHeight="1">
      <c r="A20" s="22"/>
      <c r="B20" s="24"/>
      <c r="C20" s="22" t="s">
        <v>22</v>
      </c>
      <c r="D20" s="122"/>
      <c r="E20" s="124"/>
      <c r="F20" s="123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</row>
    <row r="21" spans="1:254" ht="18" customHeight="1">
      <c r="A21" s="22"/>
      <c r="B21" s="24"/>
      <c r="C21" s="22" t="s">
        <v>23</v>
      </c>
      <c r="D21" s="122"/>
      <c r="E21" s="124"/>
      <c r="F21" s="123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</row>
    <row r="22" spans="1:254" ht="18" customHeight="1">
      <c r="A22" s="22"/>
      <c r="B22" s="24"/>
      <c r="C22" s="22" t="s">
        <v>24</v>
      </c>
      <c r="D22" s="122"/>
      <c r="E22" s="124"/>
      <c r="F22" s="12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4" ht="18" customHeight="1">
      <c r="A23" s="22"/>
      <c r="B23" s="24"/>
      <c r="C23" s="22" t="s">
        <v>25</v>
      </c>
      <c r="D23" s="122"/>
      <c r="E23" s="124"/>
      <c r="F23" s="12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</row>
    <row r="24" spans="1:254" ht="18" customHeight="1">
      <c r="A24" s="22"/>
      <c r="B24" s="24"/>
      <c r="C24" s="22" t="s">
        <v>26</v>
      </c>
      <c r="D24" s="122"/>
      <c r="E24" s="124"/>
      <c r="F24" s="12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54" ht="18" customHeight="1">
      <c r="A25" s="22"/>
      <c r="B25" s="24"/>
      <c r="C25" s="22" t="s">
        <v>27</v>
      </c>
      <c r="D25" s="122">
        <v>255.13</v>
      </c>
      <c r="E25" s="124">
        <v>255.13</v>
      </c>
      <c r="F25" s="12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</row>
    <row r="26" spans="1:254" ht="18" customHeight="1">
      <c r="A26" s="22"/>
      <c r="B26" s="24"/>
      <c r="C26" s="22" t="s">
        <v>28</v>
      </c>
      <c r="D26" s="123"/>
      <c r="E26" s="124"/>
      <c r="F26" s="12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ht="18" customHeight="1">
      <c r="A27" s="25"/>
      <c r="B27" s="24"/>
      <c r="C27" s="25" t="s">
        <v>29</v>
      </c>
      <c r="D27" s="123"/>
      <c r="E27" s="124"/>
      <c r="F27" s="12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</row>
    <row r="28" spans="1:254" ht="18" customHeight="1">
      <c r="A28" s="25"/>
      <c r="B28" s="24"/>
      <c r="C28" s="25" t="s">
        <v>30</v>
      </c>
      <c r="D28" s="123"/>
      <c r="E28" s="124"/>
      <c r="F28" s="12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</row>
    <row r="29" spans="1:254" ht="18" customHeight="1">
      <c r="A29" s="22"/>
      <c r="B29" s="24"/>
      <c r="C29" s="22" t="s">
        <v>31</v>
      </c>
      <c r="D29" s="122"/>
      <c r="E29" s="124"/>
      <c r="F29" s="12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</row>
    <row r="30" spans="1:254" ht="18" customHeight="1">
      <c r="A30" s="22"/>
      <c r="B30" s="24"/>
      <c r="C30" s="78" t="s">
        <v>84</v>
      </c>
      <c r="D30" s="125"/>
      <c r="E30" s="126"/>
      <c r="F30" s="125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</row>
    <row r="31" spans="1:254" ht="18" customHeight="1">
      <c r="A31" s="22"/>
      <c r="B31" s="24"/>
      <c r="C31" s="22" t="s">
        <v>32</v>
      </c>
      <c r="D31" s="122"/>
      <c r="E31" s="124"/>
      <c r="F31" s="12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</row>
    <row r="32" spans="1:254" ht="18" customHeight="1">
      <c r="A32" s="22"/>
      <c r="B32" s="24"/>
      <c r="C32" s="22" t="s">
        <v>33</v>
      </c>
      <c r="D32" s="102"/>
      <c r="E32" s="102"/>
      <c r="F32" s="102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ht="18" customHeight="1">
      <c r="A33" s="22"/>
      <c r="B33" s="24"/>
      <c r="C33" s="22" t="s">
        <v>34</v>
      </c>
      <c r="D33" s="102"/>
      <c r="E33" s="102"/>
      <c r="F33" s="102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</row>
    <row r="34" spans="1:254" ht="18" customHeight="1">
      <c r="A34" s="25"/>
      <c r="B34" s="24"/>
      <c r="C34" s="25" t="s">
        <v>35</v>
      </c>
      <c r="D34" s="122"/>
      <c r="E34" s="124"/>
      <c r="F34" s="12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ht="18" customHeight="1">
      <c r="A35" s="25"/>
      <c r="B35" s="24"/>
      <c r="C35" s="26" t="s">
        <v>36</v>
      </c>
      <c r="D35" s="122"/>
      <c r="E35" s="124"/>
      <c r="F35" s="12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</row>
    <row r="36" spans="1:254" ht="18" customHeight="1">
      <c r="A36" s="27"/>
      <c r="B36" s="24"/>
      <c r="C36" s="25"/>
      <c r="D36" s="28"/>
      <c r="E36" s="29"/>
      <c r="F36" s="2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</row>
    <row r="37" spans="1:254" ht="18" customHeight="1">
      <c r="A37" s="22"/>
      <c r="B37" s="31"/>
      <c r="C37" s="22"/>
      <c r="D37" s="28"/>
      <c r="E37" s="31"/>
      <c r="F37" s="2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</row>
    <row r="38" spans="1:254" ht="18" customHeight="1">
      <c r="A38" s="27"/>
      <c r="B38" s="24"/>
      <c r="C38" s="29"/>
      <c r="D38" s="32"/>
      <c r="E38" s="33"/>
      <c r="F38" s="2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</row>
    <row r="39" spans="1:254" ht="18" customHeight="1">
      <c r="A39" s="30" t="s">
        <v>37</v>
      </c>
      <c r="B39" s="102">
        <f>11198.83-2501</f>
        <v>8697.83</v>
      </c>
      <c r="C39" s="77" t="s">
        <v>85</v>
      </c>
      <c r="D39" s="102">
        <f>11198.83-2501</f>
        <v>8697.83</v>
      </c>
      <c r="E39" s="102">
        <f>11198.83-2501</f>
        <v>8697.83</v>
      </c>
      <c r="F39" s="102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</row>
    <row r="40" spans="3:254" ht="18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</row>
    <row r="41" spans="3:254" ht="18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</row>
    <row r="42" spans="3:254" ht="18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</row>
  </sheetData>
  <sheetProtection formatCells="0" formatColumns="0" formatRows="0"/>
  <mergeCells count="4">
    <mergeCell ref="A2:F2"/>
    <mergeCell ref="A3:B3"/>
    <mergeCell ref="A4:B4"/>
    <mergeCell ref="C4:F4"/>
  </mergeCells>
  <printOptions horizontalCentered="1"/>
  <pageMargins left="0.984251968503937" right="0.7086614173228347" top="0.7480314960629921" bottom="0.7480314960629921" header="0.31496062992125984" footer="0.31496062992125984"/>
  <pageSetup fitToHeight="100" horizontalDpi="600" verticalDpi="600" orientation="landscape" paperSize="9" r:id="rId3"/>
  <headerFooter>
    <oddFooter>&amp;C第 &amp;P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zoomScalePageLayoutView="0" workbookViewId="0" topLeftCell="A6">
      <selection activeCell="E8" sqref="E8:G8"/>
    </sheetView>
  </sheetViews>
  <sheetFormatPr defaultColWidth="6.8515625" defaultRowHeight="15"/>
  <cols>
    <col min="1" max="1" width="5.140625" style="2" customWidth="1"/>
    <col min="2" max="2" width="5.28125" style="2" customWidth="1"/>
    <col min="3" max="3" width="5.8515625" style="2" customWidth="1"/>
    <col min="4" max="4" width="56.00390625" style="2" customWidth="1"/>
    <col min="5" max="7" width="18.421875" style="2" customWidth="1"/>
    <col min="8" max="16384" width="6.8515625" style="2" customWidth="1"/>
  </cols>
  <sheetData>
    <row r="1" spans="1:7" ht="18" customHeight="1">
      <c r="A1" s="2" t="s">
        <v>93</v>
      </c>
      <c r="C1" s="11"/>
      <c r="D1" s="3"/>
      <c r="E1" s="3"/>
      <c r="F1" s="3"/>
      <c r="G1" s="4"/>
    </row>
    <row r="2" spans="1:7" ht="18" customHeight="1">
      <c r="A2" s="170" t="s">
        <v>110</v>
      </c>
      <c r="B2" s="170"/>
      <c r="C2" s="170"/>
      <c r="D2" s="170"/>
      <c r="E2" s="170"/>
      <c r="F2" s="170"/>
      <c r="G2" s="170"/>
    </row>
    <row r="3" spans="1:7" ht="18" customHeight="1">
      <c r="A3" s="127" t="s">
        <v>117</v>
      </c>
      <c r="B3" s="98"/>
      <c r="C3" s="98"/>
      <c r="D3" s="98"/>
      <c r="F3" s="3"/>
      <c r="G3" s="5" t="s">
        <v>0</v>
      </c>
    </row>
    <row r="4" spans="1:7" ht="18" customHeight="1">
      <c r="A4" s="199" t="s">
        <v>45</v>
      </c>
      <c r="B4" s="199"/>
      <c r="C4" s="199"/>
      <c r="D4" s="199"/>
      <c r="E4" s="200" t="s">
        <v>55</v>
      </c>
      <c r="F4" s="201"/>
      <c r="G4" s="202"/>
    </row>
    <row r="5" spans="1:7" s="1" customFormat="1" ht="25.5" customHeight="1">
      <c r="A5" s="194" t="s">
        <v>38</v>
      </c>
      <c r="B5" s="195"/>
      <c r="C5" s="195"/>
      <c r="D5" s="196" t="s">
        <v>39</v>
      </c>
      <c r="E5" s="198" t="s">
        <v>47</v>
      </c>
      <c r="F5" s="185" t="s">
        <v>48</v>
      </c>
      <c r="G5" s="177" t="s">
        <v>49</v>
      </c>
    </row>
    <row r="6" spans="1:7" s="1" customFormat="1" ht="36" customHeight="1">
      <c r="A6" s="6" t="s">
        <v>41</v>
      </c>
      <c r="B6" s="7" t="s">
        <v>42</v>
      </c>
      <c r="C6" s="12" t="s">
        <v>43</v>
      </c>
      <c r="D6" s="197"/>
      <c r="E6" s="197"/>
      <c r="F6" s="185"/>
      <c r="G6" s="178"/>
    </row>
    <row r="7" spans="1:7" ht="18" customHeight="1">
      <c r="A7" s="95" t="s">
        <v>44</v>
      </c>
      <c r="B7" s="95" t="s">
        <v>44</v>
      </c>
      <c r="C7" s="95" t="s">
        <v>44</v>
      </c>
      <c r="D7" s="95" t="s">
        <v>44</v>
      </c>
      <c r="E7" s="95" t="s">
        <v>56</v>
      </c>
      <c r="F7" s="97">
        <f>E7+1</f>
        <v>2</v>
      </c>
      <c r="G7" s="97">
        <f>F7+1</f>
        <v>3</v>
      </c>
    </row>
    <row r="8" spans="1:7" ht="19.5" customHeight="1">
      <c r="A8" s="111" t="s">
        <v>118</v>
      </c>
      <c r="B8" s="113" t="s">
        <v>118</v>
      </c>
      <c r="C8" s="115" t="s">
        <v>118</v>
      </c>
      <c r="D8" s="117" t="s">
        <v>47</v>
      </c>
      <c r="E8" s="119">
        <f>11198.83-2501</f>
        <v>8697.83</v>
      </c>
      <c r="F8" s="119">
        <v>8041.83</v>
      </c>
      <c r="G8" s="119">
        <f>3157-2501</f>
        <v>656</v>
      </c>
    </row>
    <row r="9" spans="1:7" ht="19.5" customHeight="1">
      <c r="A9" s="111" t="s">
        <v>119</v>
      </c>
      <c r="B9" s="113" t="s">
        <v>118</v>
      </c>
      <c r="C9" s="115" t="s">
        <v>118</v>
      </c>
      <c r="D9" s="117" t="s">
        <v>146</v>
      </c>
      <c r="E9" s="119">
        <v>3271.17</v>
      </c>
      <c r="F9" s="119">
        <v>3011.37</v>
      </c>
      <c r="G9" s="119">
        <v>259.8</v>
      </c>
    </row>
    <row r="10" spans="1:7" ht="19.5" customHeight="1">
      <c r="A10" s="111" t="s">
        <v>118</v>
      </c>
      <c r="B10" s="113" t="s">
        <v>129</v>
      </c>
      <c r="C10" s="115" t="s">
        <v>118</v>
      </c>
      <c r="D10" s="117" t="s">
        <v>147</v>
      </c>
      <c r="E10" s="119">
        <v>3271.17</v>
      </c>
      <c r="F10" s="119">
        <v>3011.37</v>
      </c>
      <c r="G10" s="119">
        <v>259.8</v>
      </c>
    </row>
    <row r="11" spans="1:7" ht="19.5" customHeight="1">
      <c r="A11" s="112" t="s">
        <v>120</v>
      </c>
      <c r="B11" s="114" t="s">
        <v>130</v>
      </c>
      <c r="C11" s="116" t="s">
        <v>139</v>
      </c>
      <c r="D11" s="118" t="s">
        <v>148</v>
      </c>
      <c r="E11" s="120">
        <v>2675.31</v>
      </c>
      <c r="F11" s="120">
        <v>2675.31</v>
      </c>
      <c r="G11" s="120"/>
    </row>
    <row r="12" spans="1:7" ht="19.5" customHeight="1">
      <c r="A12" s="112" t="s">
        <v>120</v>
      </c>
      <c r="B12" s="114" t="s">
        <v>130</v>
      </c>
      <c r="C12" s="116" t="s">
        <v>140</v>
      </c>
      <c r="D12" s="118" t="s">
        <v>149</v>
      </c>
      <c r="E12" s="120">
        <f>2624.8-2501</f>
        <v>123.80000000000018</v>
      </c>
      <c r="F12" s="120"/>
      <c r="G12" s="120">
        <f>2624.8-2501</f>
        <v>123.80000000000018</v>
      </c>
    </row>
    <row r="13" spans="1:7" ht="19.5" customHeight="1">
      <c r="A13" s="112" t="s">
        <v>120</v>
      </c>
      <c r="B13" s="114" t="s">
        <v>130</v>
      </c>
      <c r="C13" s="116" t="s">
        <v>141</v>
      </c>
      <c r="D13" s="118" t="s">
        <v>150</v>
      </c>
      <c r="E13" s="120">
        <v>15</v>
      </c>
      <c r="F13" s="120"/>
      <c r="G13" s="120">
        <v>15</v>
      </c>
    </row>
    <row r="14" spans="1:7" ht="19.5" customHeight="1">
      <c r="A14" s="112" t="s">
        <v>120</v>
      </c>
      <c r="B14" s="114" t="s">
        <v>130</v>
      </c>
      <c r="C14" s="116" t="s">
        <v>142</v>
      </c>
      <c r="D14" s="118" t="s">
        <v>151</v>
      </c>
      <c r="E14" s="120">
        <v>336.06</v>
      </c>
      <c r="F14" s="120">
        <v>336.06</v>
      </c>
      <c r="G14" s="120"/>
    </row>
    <row r="15" spans="1:7" ht="19.5" customHeight="1">
      <c r="A15" s="112" t="s">
        <v>120</v>
      </c>
      <c r="B15" s="114" t="s">
        <v>130</v>
      </c>
      <c r="C15" s="116" t="s">
        <v>143</v>
      </c>
      <c r="D15" s="118" t="s">
        <v>152</v>
      </c>
      <c r="E15" s="120">
        <v>121</v>
      </c>
      <c r="F15" s="120"/>
      <c r="G15" s="120">
        <v>121</v>
      </c>
    </row>
    <row r="16" spans="1:7" ht="19.5" customHeight="1">
      <c r="A16" s="111" t="s">
        <v>121</v>
      </c>
      <c r="B16" s="113" t="s">
        <v>118</v>
      </c>
      <c r="C16" s="115" t="s">
        <v>118</v>
      </c>
      <c r="D16" s="117" t="s">
        <v>153</v>
      </c>
      <c r="E16" s="119">
        <v>4192.01</v>
      </c>
      <c r="F16" s="119">
        <v>3795.81</v>
      </c>
      <c r="G16" s="119">
        <v>396.2</v>
      </c>
    </row>
    <row r="17" spans="1:7" ht="19.5" customHeight="1">
      <c r="A17" s="111" t="s">
        <v>118</v>
      </c>
      <c r="B17" s="113" t="s">
        <v>131</v>
      </c>
      <c r="C17" s="115" t="s">
        <v>118</v>
      </c>
      <c r="D17" s="117" t="s">
        <v>154</v>
      </c>
      <c r="E17" s="119">
        <v>4192.01</v>
      </c>
      <c r="F17" s="119">
        <v>3795.81</v>
      </c>
      <c r="G17" s="119">
        <v>396.2</v>
      </c>
    </row>
    <row r="18" spans="1:7" ht="19.5" customHeight="1">
      <c r="A18" s="112" t="s">
        <v>122</v>
      </c>
      <c r="B18" s="114" t="s">
        <v>132</v>
      </c>
      <c r="C18" s="116" t="s">
        <v>140</v>
      </c>
      <c r="D18" s="118" t="s">
        <v>155</v>
      </c>
      <c r="E18" s="120">
        <v>4192.01</v>
      </c>
      <c r="F18" s="120">
        <v>3795.81</v>
      </c>
      <c r="G18" s="120">
        <v>396.2</v>
      </c>
    </row>
    <row r="19" spans="1:7" ht="19.5" customHeight="1">
      <c r="A19" s="111" t="s">
        <v>123</v>
      </c>
      <c r="B19" s="113" t="s">
        <v>118</v>
      </c>
      <c r="C19" s="115" t="s">
        <v>118</v>
      </c>
      <c r="D19" s="117" t="s">
        <v>156</v>
      </c>
      <c r="E19" s="119">
        <v>651.29</v>
      </c>
      <c r="F19" s="119">
        <v>651.29</v>
      </c>
      <c r="G19" s="119"/>
    </row>
    <row r="20" spans="1:7" ht="19.5" customHeight="1">
      <c r="A20" s="111" t="s">
        <v>118</v>
      </c>
      <c r="B20" s="113" t="s">
        <v>133</v>
      </c>
      <c r="C20" s="115" t="s">
        <v>118</v>
      </c>
      <c r="D20" s="117" t="s">
        <v>157</v>
      </c>
      <c r="E20" s="119">
        <v>651.29</v>
      </c>
      <c r="F20" s="119">
        <v>651.29</v>
      </c>
      <c r="G20" s="119"/>
    </row>
    <row r="21" spans="1:7" ht="19.5" customHeight="1">
      <c r="A21" s="112" t="s">
        <v>124</v>
      </c>
      <c r="B21" s="114" t="s">
        <v>134</v>
      </c>
      <c r="C21" s="116" t="s">
        <v>139</v>
      </c>
      <c r="D21" s="118" t="s">
        <v>158</v>
      </c>
      <c r="E21" s="120">
        <v>311.11</v>
      </c>
      <c r="F21" s="120">
        <v>311.11</v>
      </c>
      <c r="G21" s="120"/>
    </row>
    <row r="22" spans="1:7" ht="19.5" customHeight="1">
      <c r="A22" s="112" t="s">
        <v>124</v>
      </c>
      <c r="B22" s="114" t="s">
        <v>134</v>
      </c>
      <c r="C22" s="116" t="s">
        <v>144</v>
      </c>
      <c r="D22" s="118" t="s">
        <v>159</v>
      </c>
      <c r="E22" s="120">
        <v>340.18</v>
      </c>
      <c r="F22" s="120">
        <v>340.18</v>
      </c>
      <c r="G22" s="120"/>
    </row>
    <row r="23" spans="1:7" ht="19.5" customHeight="1">
      <c r="A23" s="111" t="s">
        <v>125</v>
      </c>
      <c r="B23" s="113" t="s">
        <v>118</v>
      </c>
      <c r="C23" s="115" t="s">
        <v>118</v>
      </c>
      <c r="D23" s="117" t="s">
        <v>160</v>
      </c>
      <c r="E23" s="119">
        <v>328.23</v>
      </c>
      <c r="F23" s="119">
        <v>328.23</v>
      </c>
      <c r="G23" s="119"/>
    </row>
    <row r="24" spans="1:7" ht="19.5" customHeight="1">
      <c r="A24" s="111" t="s">
        <v>118</v>
      </c>
      <c r="B24" s="113" t="s">
        <v>135</v>
      </c>
      <c r="C24" s="115" t="s">
        <v>118</v>
      </c>
      <c r="D24" s="117" t="s">
        <v>161</v>
      </c>
      <c r="E24" s="119">
        <v>328.23</v>
      </c>
      <c r="F24" s="119">
        <v>328.23</v>
      </c>
      <c r="G24" s="119"/>
    </row>
    <row r="25" spans="1:7" ht="19.5" customHeight="1">
      <c r="A25" s="112" t="s">
        <v>126</v>
      </c>
      <c r="B25" s="114" t="s">
        <v>136</v>
      </c>
      <c r="C25" s="116" t="s">
        <v>139</v>
      </c>
      <c r="D25" s="118" t="s">
        <v>162</v>
      </c>
      <c r="E25" s="120">
        <v>160.2</v>
      </c>
      <c r="F25" s="120">
        <v>160.2</v>
      </c>
      <c r="G25" s="120"/>
    </row>
    <row r="26" spans="1:7" ht="19.5" customHeight="1">
      <c r="A26" s="112" t="s">
        <v>126</v>
      </c>
      <c r="B26" s="114" t="s">
        <v>136</v>
      </c>
      <c r="C26" s="116" t="s">
        <v>140</v>
      </c>
      <c r="D26" s="118" t="s">
        <v>163</v>
      </c>
      <c r="E26" s="120">
        <v>24.43</v>
      </c>
      <c r="F26" s="120">
        <v>24.43</v>
      </c>
      <c r="G26" s="120"/>
    </row>
    <row r="27" spans="1:7" ht="19.5" customHeight="1">
      <c r="A27" s="112" t="s">
        <v>126</v>
      </c>
      <c r="B27" s="114" t="s">
        <v>136</v>
      </c>
      <c r="C27" s="116" t="s">
        <v>145</v>
      </c>
      <c r="D27" s="118" t="s">
        <v>164</v>
      </c>
      <c r="E27" s="120">
        <v>143.6</v>
      </c>
      <c r="F27" s="120">
        <v>143.6</v>
      </c>
      <c r="G27" s="120"/>
    </row>
    <row r="28" spans="1:7" ht="19.5" customHeight="1">
      <c r="A28" s="111" t="s">
        <v>127</v>
      </c>
      <c r="B28" s="113" t="s">
        <v>118</v>
      </c>
      <c r="C28" s="115" t="s">
        <v>118</v>
      </c>
      <c r="D28" s="117" t="s">
        <v>165</v>
      </c>
      <c r="E28" s="119">
        <v>255.13</v>
      </c>
      <c r="F28" s="119">
        <v>255.13</v>
      </c>
      <c r="G28" s="119"/>
    </row>
    <row r="29" spans="1:7" ht="19.5" customHeight="1">
      <c r="A29" s="111" t="s">
        <v>118</v>
      </c>
      <c r="B29" s="113" t="s">
        <v>137</v>
      </c>
      <c r="C29" s="115" t="s">
        <v>118</v>
      </c>
      <c r="D29" s="117" t="s">
        <v>166</v>
      </c>
      <c r="E29" s="119">
        <v>255.13</v>
      </c>
      <c r="F29" s="119">
        <v>255.13</v>
      </c>
      <c r="G29" s="119"/>
    </row>
    <row r="30" spans="1:7" ht="19.5" customHeight="1">
      <c r="A30" s="112" t="s">
        <v>128</v>
      </c>
      <c r="B30" s="114" t="s">
        <v>138</v>
      </c>
      <c r="C30" s="116" t="s">
        <v>139</v>
      </c>
      <c r="D30" s="118" t="s">
        <v>167</v>
      </c>
      <c r="E30" s="120">
        <v>255.13</v>
      </c>
      <c r="F30" s="120">
        <v>255.13</v>
      </c>
      <c r="G30" s="120"/>
    </row>
  </sheetData>
  <sheetProtection formatCells="0" formatColumns="0" formatRows="0"/>
  <mergeCells count="8">
    <mergeCell ref="G5:G6"/>
    <mergeCell ref="A5:C5"/>
    <mergeCell ref="D5:D6"/>
    <mergeCell ref="E5:E6"/>
    <mergeCell ref="F5:F6"/>
    <mergeCell ref="A2:G2"/>
    <mergeCell ref="A4:D4"/>
    <mergeCell ref="E4:G4"/>
  </mergeCells>
  <printOptions horizontalCentered="1"/>
  <pageMargins left="1.141732283464567" right="0.5905511811023623" top="0.5905511811023623" bottom="0.5905511811023623" header="0.5905511811023623" footer="0.3937007874015748"/>
  <pageSetup fitToHeight="500" horizontalDpi="600" verticalDpi="600" orientation="landscape" paperSize="9" r:id="rId3"/>
  <headerFooter alignWithMargins="0">
    <oddFooter>&amp;C第 &amp;P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zoomScalePageLayoutView="0" workbookViewId="0" topLeftCell="A1">
      <selection activeCell="A1" sqref="A1"/>
    </sheetView>
  </sheetViews>
  <sheetFormatPr defaultColWidth="6.8515625" defaultRowHeight="15"/>
  <cols>
    <col min="1" max="1" width="6.140625" style="2" customWidth="1"/>
    <col min="2" max="2" width="7.421875" style="2" customWidth="1"/>
    <col min="3" max="3" width="53.00390625" style="2" customWidth="1"/>
    <col min="4" max="4" width="20.140625" style="2" customWidth="1"/>
    <col min="5" max="5" width="20.00390625" style="2" customWidth="1"/>
    <col min="6" max="6" width="20.28125" style="2" customWidth="1"/>
    <col min="7" max="16384" width="6.8515625" style="2" customWidth="1"/>
  </cols>
  <sheetData>
    <row r="1" spans="1:6" ht="18" customHeight="1">
      <c r="A1" s="2" t="s">
        <v>94</v>
      </c>
      <c r="C1" s="3"/>
      <c r="D1" s="3"/>
      <c r="E1" s="3"/>
      <c r="F1" s="4"/>
    </row>
    <row r="2" spans="1:6" ht="18" customHeight="1">
      <c r="A2" s="170" t="s">
        <v>54</v>
      </c>
      <c r="B2" s="170"/>
      <c r="C2" s="170"/>
      <c r="D2" s="170"/>
      <c r="E2" s="170"/>
      <c r="F2" s="170"/>
    </row>
    <row r="3" spans="1:6" ht="18" customHeight="1">
      <c r="A3" s="203" t="s">
        <v>117</v>
      </c>
      <c r="B3" s="204"/>
      <c r="C3" s="204"/>
      <c r="E3" s="3"/>
      <c r="F3" s="5" t="s">
        <v>0</v>
      </c>
    </row>
    <row r="4" spans="1:6" ht="18" customHeight="1">
      <c r="A4" s="205" t="s">
        <v>45</v>
      </c>
      <c r="B4" s="206"/>
      <c r="C4" s="207"/>
      <c r="D4" s="200" t="s">
        <v>57</v>
      </c>
      <c r="E4" s="201"/>
      <c r="F4" s="202"/>
    </row>
    <row r="5" spans="1:6" s="1" customFormat="1" ht="18.75" customHeight="1">
      <c r="A5" s="194" t="s">
        <v>58</v>
      </c>
      <c r="B5" s="195"/>
      <c r="C5" s="196" t="s">
        <v>59</v>
      </c>
      <c r="D5" s="198" t="s">
        <v>47</v>
      </c>
      <c r="E5" s="185" t="s">
        <v>60</v>
      </c>
      <c r="F5" s="177" t="s">
        <v>61</v>
      </c>
    </row>
    <row r="6" spans="1:6" s="1" customFormat="1" ht="18.75" customHeight="1">
      <c r="A6" s="6" t="s">
        <v>41</v>
      </c>
      <c r="B6" s="7" t="s">
        <v>42</v>
      </c>
      <c r="C6" s="197"/>
      <c r="D6" s="197"/>
      <c r="E6" s="185"/>
      <c r="F6" s="178"/>
    </row>
    <row r="7" spans="1:6" ht="18" customHeight="1">
      <c r="A7" s="95" t="s">
        <v>44</v>
      </c>
      <c r="B7" s="95" t="s">
        <v>44</v>
      </c>
      <c r="C7" s="95" t="s">
        <v>44</v>
      </c>
      <c r="D7" s="95" t="s">
        <v>56</v>
      </c>
      <c r="E7" s="97">
        <f>D7+1</f>
        <v>2</v>
      </c>
      <c r="F7" s="97">
        <f>E7+1</f>
        <v>3</v>
      </c>
    </row>
    <row r="8" spans="1:6" ht="19.5" customHeight="1">
      <c r="A8" s="111" t="s">
        <v>118</v>
      </c>
      <c r="B8" s="111" t="s">
        <v>118</v>
      </c>
      <c r="C8" s="117" t="s">
        <v>47</v>
      </c>
      <c r="D8" s="128">
        <v>8041.8</v>
      </c>
      <c r="E8" s="130">
        <v>6878.7</v>
      </c>
      <c r="F8" s="130">
        <v>1163.1</v>
      </c>
    </row>
    <row r="9" spans="1:6" ht="19.5" customHeight="1">
      <c r="A9" s="111" t="s">
        <v>168</v>
      </c>
      <c r="B9" s="111" t="s">
        <v>118</v>
      </c>
      <c r="C9" s="117" t="s">
        <v>182</v>
      </c>
      <c r="D9" s="128">
        <v>6323.02</v>
      </c>
      <c r="E9" s="130">
        <v>6323.02</v>
      </c>
      <c r="F9" s="130"/>
    </row>
    <row r="10" spans="1:6" ht="19.5" customHeight="1">
      <c r="A10" s="112" t="s">
        <v>168</v>
      </c>
      <c r="B10" s="112" t="s">
        <v>139</v>
      </c>
      <c r="C10" s="118" t="s">
        <v>183</v>
      </c>
      <c r="D10" s="129">
        <v>1797.56</v>
      </c>
      <c r="E10" s="131">
        <v>1797.56</v>
      </c>
      <c r="F10" s="131"/>
    </row>
    <row r="11" spans="1:6" ht="19.5" customHeight="1">
      <c r="A11" s="112" t="s">
        <v>168</v>
      </c>
      <c r="B11" s="112" t="s">
        <v>140</v>
      </c>
      <c r="C11" s="118" t="s">
        <v>184</v>
      </c>
      <c r="D11" s="129">
        <v>2248.73</v>
      </c>
      <c r="E11" s="131">
        <v>2248.73</v>
      </c>
      <c r="F11" s="131"/>
    </row>
    <row r="12" spans="1:6" ht="19.5" customHeight="1">
      <c r="A12" s="112" t="s">
        <v>168</v>
      </c>
      <c r="B12" s="112" t="s">
        <v>145</v>
      </c>
      <c r="C12" s="118" t="s">
        <v>185</v>
      </c>
      <c r="D12" s="129">
        <v>149.8</v>
      </c>
      <c r="E12" s="131">
        <v>149.8</v>
      </c>
      <c r="F12" s="131"/>
    </row>
    <row r="13" spans="1:6" ht="19.5" customHeight="1">
      <c r="A13" s="112" t="s">
        <v>168</v>
      </c>
      <c r="B13" s="112" t="s">
        <v>141</v>
      </c>
      <c r="C13" s="118" t="s">
        <v>186</v>
      </c>
      <c r="D13" s="129">
        <v>108.2</v>
      </c>
      <c r="E13" s="131">
        <v>108.2</v>
      </c>
      <c r="F13" s="131"/>
    </row>
    <row r="14" spans="1:6" ht="19.5" customHeight="1">
      <c r="A14" s="112" t="s">
        <v>168</v>
      </c>
      <c r="B14" s="112" t="s">
        <v>171</v>
      </c>
      <c r="C14" s="118" t="s">
        <v>187</v>
      </c>
      <c r="D14" s="129">
        <v>687.5</v>
      </c>
      <c r="E14" s="131">
        <v>687.5</v>
      </c>
      <c r="F14" s="131"/>
    </row>
    <row r="15" spans="1:6" ht="19.5" customHeight="1">
      <c r="A15" s="112" t="s">
        <v>168</v>
      </c>
      <c r="B15" s="112" t="s">
        <v>172</v>
      </c>
      <c r="C15" s="118" t="s">
        <v>188</v>
      </c>
      <c r="D15" s="129">
        <v>373.9</v>
      </c>
      <c r="E15" s="131">
        <v>373.9</v>
      </c>
      <c r="F15" s="131"/>
    </row>
    <row r="16" spans="1:6" ht="19.5" customHeight="1">
      <c r="A16" s="112" t="s">
        <v>168</v>
      </c>
      <c r="B16" s="112" t="s">
        <v>173</v>
      </c>
      <c r="C16" s="118" t="s">
        <v>189</v>
      </c>
      <c r="D16" s="129">
        <v>290.81</v>
      </c>
      <c r="E16" s="131">
        <v>290.81</v>
      </c>
      <c r="F16" s="131"/>
    </row>
    <row r="17" spans="1:6" ht="19.5" customHeight="1">
      <c r="A17" s="112" t="s">
        <v>168</v>
      </c>
      <c r="B17" s="112" t="s">
        <v>174</v>
      </c>
      <c r="C17" s="118" t="s">
        <v>190</v>
      </c>
      <c r="D17" s="129">
        <v>26.26</v>
      </c>
      <c r="E17" s="131">
        <v>26.26</v>
      </c>
      <c r="F17" s="131"/>
    </row>
    <row r="18" spans="1:6" ht="19.5" customHeight="1">
      <c r="A18" s="112" t="s">
        <v>168</v>
      </c>
      <c r="B18" s="112" t="s">
        <v>175</v>
      </c>
      <c r="C18" s="118" t="s">
        <v>191</v>
      </c>
      <c r="D18" s="129">
        <v>515.63</v>
      </c>
      <c r="E18" s="131">
        <v>515.63</v>
      </c>
      <c r="F18" s="131"/>
    </row>
    <row r="19" spans="1:6" ht="19.5" customHeight="1">
      <c r="A19" s="112" t="s">
        <v>168</v>
      </c>
      <c r="B19" s="112" t="s">
        <v>143</v>
      </c>
      <c r="C19" s="118" t="s">
        <v>192</v>
      </c>
      <c r="D19" s="129">
        <v>124.63</v>
      </c>
      <c r="E19" s="131">
        <v>124.63</v>
      </c>
      <c r="F19" s="131"/>
    </row>
    <row r="20" spans="1:6" ht="19.5" customHeight="1">
      <c r="A20" s="111" t="s">
        <v>169</v>
      </c>
      <c r="B20" s="111" t="s">
        <v>118</v>
      </c>
      <c r="C20" s="117" t="s">
        <v>193</v>
      </c>
      <c r="D20" s="128">
        <v>1163.1</v>
      </c>
      <c r="E20" s="130"/>
      <c r="F20" s="130">
        <v>1163.1</v>
      </c>
    </row>
    <row r="21" spans="1:6" ht="19.5" customHeight="1">
      <c r="A21" s="112" t="s">
        <v>169</v>
      </c>
      <c r="B21" s="112" t="s">
        <v>139</v>
      </c>
      <c r="C21" s="118" t="s">
        <v>194</v>
      </c>
      <c r="D21" s="129">
        <v>285.6</v>
      </c>
      <c r="E21" s="131"/>
      <c r="F21" s="131">
        <v>285.6</v>
      </c>
    </row>
    <row r="22" spans="1:6" ht="19.5" customHeight="1">
      <c r="A22" s="112" t="s">
        <v>169</v>
      </c>
      <c r="B22" s="112" t="s">
        <v>140</v>
      </c>
      <c r="C22" s="118" t="s">
        <v>195</v>
      </c>
      <c r="D22" s="129">
        <v>2</v>
      </c>
      <c r="E22" s="131"/>
      <c r="F22" s="131">
        <v>2</v>
      </c>
    </row>
    <row r="23" spans="1:6" ht="19.5" customHeight="1">
      <c r="A23" s="112" t="s">
        <v>169</v>
      </c>
      <c r="B23" s="112" t="s">
        <v>144</v>
      </c>
      <c r="C23" s="118" t="s">
        <v>196</v>
      </c>
      <c r="D23" s="129">
        <v>20</v>
      </c>
      <c r="E23" s="131"/>
      <c r="F23" s="131">
        <v>20</v>
      </c>
    </row>
    <row r="24" spans="1:6" ht="19.5" customHeight="1">
      <c r="A24" s="112" t="s">
        <v>169</v>
      </c>
      <c r="B24" s="112" t="s">
        <v>176</v>
      </c>
      <c r="C24" s="118" t="s">
        <v>197</v>
      </c>
      <c r="D24" s="129">
        <v>36</v>
      </c>
      <c r="E24" s="131"/>
      <c r="F24" s="131">
        <v>36</v>
      </c>
    </row>
    <row r="25" spans="1:6" ht="19.5" customHeight="1">
      <c r="A25" s="112" t="s">
        <v>169</v>
      </c>
      <c r="B25" s="112" t="s">
        <v>141</v>
      </c>
      <c r="C25" s="118" t="s">
        <v>198</v>
      </c>
      <c r="D25" s="129">
        <v>35</v>
      </c>
      <c r="E25" s="131"/>
      <c r="F25" s="131">
        <v>35</v>
      </c>
    </row>
    <row r="26" spans="1:6" ht="19.5" customHeight="1">
      <c r="A26" s="112" t="s">
        <v>169</v>
      </c>
      <c r="B26" s="112" t="s">
        <v>171</v>
      </c>
      <c r="C26" s="118" t="s">
        <v>199</v>
      </c>
      <c r="D26" s="129">
        <v>212.43</v>
      </c>
      <c r="E26" s="131"/>
      <c r="F26" s="131">
        <v>212.43</v>
      </c>
    </row>
    <row r="27" spans="1:6" ht="19.5" customHeight="1">
      <c r="A27" s="112" t="s">
        <v>169</v>
      </c>
      <c r="B27" s="112" t="s">
        <v>173</v>
      </c>
      <c r="C27" s="118" t="s">
        <v>200</v>
      </c>
      <c r="D27" s="129">
        <v>143.96</v>
      </c>
      <c r="E27" s="131"/>
      <c r="F27" s="131">
        <v>143.96</v>
      </c>
    </row>
    <row r="28" spans="1:6" ht="19.5" customHeight="1">
      <c r="A28" s="112" t="s">
        <v>169</v>
      </c>
      <c r="B28" s="112" t="s">
        <v>177</v>
      </c>
      <c r="C28" s="118" t="s">
        <v>201</v>
      </c>
      <c r="D28" s="129">
        <v>16</v>
      </c>
      <c r="E28" s="131"/>
      <c r="F28" s="131">
        <v>16</v>
      </c>
    </row>
    <row r="29" spans="1:6" ht="19.5" customHeight="1">
      <c r="A29" s="112" t="s">
        <v>169</v>
      </c>
      <c r="B29" s="112" t="s">
        <v>178</v>
      </c>
      <c r="C29" s="118" t="s">
        <v>202</v>
      </c>
      <c r="D29" s="129">
        <v>21</v>
      </c>
      <c r="E29" s="131"/>
      <c r="F29" s="131">
        <v>21</v>
      </c>
    </row>
    <row r="30" spans="1:6" ht="19.5" customHeight="1">
      <c r="A30" s="112" t="s">
        <v>169</v>
      </c>
      <c r="B30" s="112" t="s">
        <v>179</v>
      </c>
      <c r="C30" s="118" t="s">
        <v>203</v>
      </c>
      <c r="D30" s="129">
        <v>83.09</v>
      </c>
      <c r="E30" s="131"/>
      <c r="F30" s="131">
        <v>83.09</v>
      </c>
    </row>
    <row r="31" spans="1:6" ht="19.5" customHeight="1">
      <c r="A31" s="112" t="s">
        <v>169</v>
      </c>
      <c r="B31" s="112" t="s">
        <v>180</v>
      </c>
      <c r="C31" s="118" t="s">
        <v>204</v>
      </c>
      <c r="D31" s="129">
        <v>74.78</v>
      </c>
      <c r="E31" s="131"/>
      <c r="F31" s="131">
        <v>74.78</v>
      </c>
    </row>
    <row r="32" spans="1:6" ht="19.5" customHeight="1">
      <c r="A32" s="112" t="s">
        <v>169</v>
      </c>
      <c r="B32" s="112" t="s">
        <v>181</v>
      </c>
      <c r="C32" s="118" t="s">
        <v>205</v>
      </c>
      <c r="D32" s="129">
        <v>193</v>
      </c>
      <c r="E32" s="131"/>
      <c r="F32" s="131">
        <v>193</v>
      </c>
    </row>
    <row r="33" spans="1:6" ht="19.5" customHeight="1">
      <c r="A33" s="112" t="s">
        <v>169</v>
      </c>
      <c r="B33" s="112" t="s">
        <v>143</v>
      </c>
      <c r="C33" s="118" t="s">
        <v>206</v>
      </c>
      <c r="D33" s="129">
        <v>40.24</v>
      </c>
      <c r="E33" s="131"/>
      <c r="F33" s="131">
        <v>40.24</v>
      </c>
    </row>
    <row r="34" spans="1:6" ht="19.5" customHeight="1">
      <c r="A34" s="111" t="s">
        <v>170</v>
      </c>
      <c r="B34" s="111" t="s">
        <v>118</v>
      </c>
      <c r="C34" s="117" t="s">
        <v>207</v>
      </c>
      <c r="D34" s="128">
        <v>555.68</v>
      </c>
      <c r="E34" s="130">
        <v>555.68</v>
      </c>
      <c r="F34" s="130"/>
    </row>
    <row r="35" spans="1:6" ht="19.5" customHeight="1">
      <c r="A35" s="112" t="s">
        <v>170</v>
      </c>
      <c r="B35" s="112" t="s">
        <v>139</v>
      </c>
      <c r="C35" s="118" t="s">
        <v>208</v>
      </c>
      <c r="D35" s="129">
        <v>60.47</v>
      </c>
      <c r="E35" s="131">
        <v>60.47</v>
      </c>
      <c r="F35" s="131"/>
    </row>
    <row r="36" spans="1:6" ht="19.5" customHeight="1">
      <c r="A36" s="112" t="s">
        <v>170</v>
      </c>
      <c r="B36" s="112" t="s">
        <v>141</v>
      </c>
      <c r="C36" s="118" t="s">
        <v>209</v>
      </c>
      <c r="D36" s="129">
        <v>440.19</v>
      </c>
      <c r="E36" s="131">
        <v>440.19</v>
      </c>
      <c r="F36" s="131"/>
    </row>
    <row r="37" spans="1:6" ht="19.5" customHeight="1">
      <c r="A37" s="112" t="s">
        <v>170</v>
      </c>
      <c r="B37" s="112" t="s">
        <v>143</v>
      </c>
      <c r="C37" s="118" t="s">
        <v>210</v>
      </c>
      <c r="D37" s="129">
        <v>55.02</v>
      </c>
      <c r="E37" s="131">
        <v>55.02</v>
      </c>
      <c r="F37" s="131"/>
    </row>
  </sheetData>
  <sheetProtection formatCells="0" formatColumns="0" formatRows="0"/>
  <mergeCells count="9">
    <mergeCell ref="F5:F6"/>
    <mergeCell ref="A5:B5"/>
    <mergeCell ref="C5:C6"/>
    <mergeCell ref="D5:D6"/>
    <mergeCell ref="E5:E6"/>
    <mergeCell ref="A2:F2"/>
    <mergeCell ref="A3:C3"/>
    <mergeCell ref="A4:C4"/>
    <mergeCell ref="D4:F4"/>
  </mergeCells>
  <printOptions horizontalCentered="1"/>
  <pageMargins left="1.141732283464567" right="0.5905511811023623" top="0.5905511811023623" bottom="0.5905511811023623" header="0.5905511811023623" footer="0.3937007874015748"/>
  <pageSetup fitToHeight="500" fitToWidth="1" horizontalDpi="600" verticalDpi="600" orientation="landscape" paperSize="9" r:id="rId3"/>
  <headerFooter alignWithMargins="0">
    <oddFooter>&amp;C第 &amp;P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tabSelected="1" zoomScalePageLayoutView="0" workbookViewId="0" topLeftCell="A1">
      <selection activeCell="A9" sqref="A9:C21"/>
    </sheetView>
  </sheetViews>
  <sheetFormatPr defaultColWidth="6.8515625" defaultRowHeight="15"/>
  <cols>
    <col min="1" max="1" width="3.7109375" style="59" customWidth="1"/>
    <col min="2" max="3" width="4.421875" style="59" customWidth="1"/>
    <col min="4" max="4" width="40.00390625" style="59" customWidth="1"/>
    <col min="5" max="5" width="39.7109375" style="59" customWidth="1"/>
    <col min="6" max="6" width="14.421875" style="59" customWidth="1"/>
    <col min="7" max="7" width="10.28125" style="59" customWidth="1"/>
    <col min="8" max="8" width="11.8515625" style="59" customWidth="1"/>
    <col min="9" max="9" width="10.57421875" style="59" customWidth="1"/>
    <col min="10" max="11" width="9.8515625" style="59" customWidth="1"/>
    <col min="12" max="13" width="8.57421875" style="59" customWidth="1"/>
    <col min="14" max="14" width="10.421875" style="59" customWidth="1"/>
    <col min="15" max="15" width="12.140625" style="59" customWidth="1"/>
    <col min="16" max="16" width="8.00390625" style="59" customWidth="1"/>
    <col min="17" max="16384" width="6.8515625" style="59" customWidth="1"/>
  </cols>
  <sheetData>
    <row r="1" spans="1:16" ht="15" customHeight="1">
      <c r="A1" s="56" t="s">
        <v>95</v>
      </c>
      <c r="B1" s="56"/>
      <c r="C1" s="57"/>
      <c r="D1" s="58"/>
      <c r="E1" s="58"/>
      <c r="G1" s="56"/>
      <c r="H1" s="56"/>
      <c r="I1" s="56"/>
      <c r="J1" s="56"/>
      <c r="K1" s="56"/>
      <c r="L1" s="56"/>
      <c r="M1" s="56"/>
      <c r="N1" s="56"/>
      <c r="P1" s="57"/>
    </row>
    <row r="2" spans="1:16" ht="18" customHeight="1">
      <c r="A2" s="228" t="s">
        <v>104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ht="18" customHeight="1">
      <c r="A3" s="226" t="s">
        <v>117</v>
      </c>
      <c r="B3" s="227"/>
      <c r="C3" s="227"/>
      <c r="D3" s="227"/>
      <c r="E3" s="227"/>
      <c r="G3" s="60"/>
      <c r="H3" s="60"/>
      <c r="I3" s="60"/>
      <c r="J3" s="60"/>
      <c r="K3" s="60"/>
      <c r="L3" s="60"/>
      <c r="M3" s="60"/>
      <c r="N3" s="60"/>
      <c r="P3" s="57" t="s">
        <v>0</v>
      </c>
    </row>
    <row r="4" spans="1:16" s="61" customFormat="1" ht="20.25" customHeight="1">
      <c r="A4" s="229" t="s">
        <v>62</v>
      </c>
      <c r="B4" s="229"/>
      <c r="C4" s="229"/>
      <c r="D4" s="230" t="s">
        <v>73</v>
      </c>
      <c r="E4" s="214" t="s">
        <v>74</v>
      </c>
      <c r="F4" s="217" t="s">
        <v>75</v>
      </c>
      <c r="G4" s="220" t="s">
        <v>63</v>
      </c>
      <c r="H4" s="220" t="s">
        <v>64</v>
      </c>
      <c r="I4" s="223" t="s">
        <v>65</v>
      </c>
      <c r="J4" s="208" t="s">
        <v>66</v>
      </c>
      <c r="K4" s="208" t="s">
        <v>67</v>
      </c>
      <c r="L4" s="208" t="s">
        <v>68</v>
      </c>
      <c r="M4" s="208" t="s">
        <v>69</v>
      </c>
      <c r="N4" s="208" t="s">
        <v>70</v>
      </c>
      <c r="O4" s="208" t="s">
        <v>71</v>
      </c>
      <c r="P4" s="211" t="s">
        <v>72</v>
      </c>
    </row>
    <row r="5" spans="1:16" s="61" customFormat="1" ht="18" customHeight="1">
      <c r="A5" s="232" t="s">
        <v>41</v>
      </c>
      <c r="B5" s="234" t="s">
        <v>42</v>
      </c>
      <c r="C5" s="216" t="s">
        <v>43</v>
      </c>
      <c r="D5" s="231"/>
      <c r="E5" s="215"/>
      <c r="F5" s="218"/>
      <c r="G5" s="221"/>
      <c r="H5" s="221"/>
      <c r="I5" s="224"/>
      <c r="J5" s="209"/>
      <c r="K5" s="209"/>
      <c r="L5" s="209"/>
      <c r="M5" s="209"/>
      <c r="N5" s="209"/>
      <c r="O5" s="209"/>
      <c r="P5" s="212"/>
    </row>
    <row r="6" spans="1:16" s="61" customFormat="1" ht="14.25" customHeight="1">
      <c r="A6" s="233"/>
      <c r="B6" s="232"/>
      <c r="C6" s="214"/>
      <c r="D6" s="231"/>
      <c r="E6" s="216"/>
      <c r="F6" s="219"/>
      <c r="G6" s="222"/>
      <c r="H6" s="222"/>
      <c r="I6" s="225"/>
      <c r="J6" s="210"/>
      <c r="K6" s="210"/>
      <c r="L6" s="210"/>
      <c r="M6" s="210"/>
      <c r="N6" s="210"/>
      <c r="O6" s="210"/>
      <c r="P6" s="213"/>
    </row>
    <row r="7" spans="1:16" ht="19.5" customHeight="1">
      <c r="A7" s="99" t="s">
        <v>44</v>
      </c>
      <c r="B7" s="100" t="s">
        <v>44</v>
      </c>
      <c r="C7" s="100" t="s">
        <v>44</v>
      </c>
      <c r="D7" s="100" t="s">
        <v>44</v>
      </c>
      <c r="E7" s="100" t="s">
        <v>44</v>
      </c>
      <c r="F7" s="87">
        <v>1</v>
      </c>
      <c r="G7" s="87">
        <f aca="true" t="shared" si="0" ref="G7:P7">F7+1</f>
        <v>2</v>
      </c>
      <c r="H7" s="87">
        <f t="shared" si="0"/>
        <v>3</v>
      </c>
      <c r="I7" s="87">
        <f t="shared" si="0"/>
        <v>4</v>
      </c>
      <c r="J7" s="87">
        <f t="shared" si="0"/>
        <v>5</v>
      </c>
      <c r="K7" s="87">
        <f t="shared" si="0"/>
        <v>6</v>
      </c>
      <c r="L7" s="87">
        <f t="shared" si="0"/>
        <v>7</v>
      </c>
      <c r="M7" s="87">
        <f t="shared" si="0"/>
        <v>8</v>
      </c>
      <c r="N7" s="87">
        <f t="shared" si="0"/>
        <v>9</v>
      </c>
      <c r="O7" s="87">
        <f t="shared" si="0"/>
        <v>10</v>
      </c>
      <c r="P7" s="87">
        <f t="shared" si="0"/>
        <v>11</v>
      </c>
    </row>
    <row r="8" spans="1:16" s="62" customFormat="1" ht="21.75" customHeight="1">
      <c r="A8" s="132" t="s">
        <v>118</v>
      </c>
      <c r="B8" s="134" t="s">
        <v>118</v>
      </c>
      <c r="C8" s="134" t="s">
        <v>118</v>
      </c>
      <c r="D8" s="136" t="s">
        <v>47</v>
      </c>
      <c r="E8" s="138" t="s">
        <v>118</v>
      </c>
      <c r="F8" s="140">
        <v>656</v>
      </c>
      <c r="G8" s="142">
        <v>269.68</v>
      </c>
      <c r="H8" s="142">
        <v>386.32</v>
      </c>
      <c r="I8" s="142"/>
      <c r="J8" s="142"/>
      <c r="K8" s="142"/>
      <c r="L8" s="142"/>
      <c r="M8" s="142"/>
      <c r="N8" s="142"/>
      <c r="O8" s="142"/>
      <c r="P8" s="142"/>
    </row>
    <row r="9" spans="1:16" ht="21.75" customHeight="1">
      <c r="A9" s="132" t="s">
        <v>119</v>
      </c>
      <c r="B9" s="134" t="s">
        <v>118</v>
      </c>
      <c r="C9" s="134" t="s">
        <v>118</v>
      </c>
      <c r="D9" s="136" t="s">
        <v>146</v>
      </c>
      <c r="E9" s="138" t="s">
        <v>118</v>
      </c>
      <c r="F9" s="140">
        <v>259.8</v>
      </c>
      <c r="G9" s="142">
        <v>48.48</v>
      </c>
      <c r="H9" s="142">
        <v>211.32</v>
      </c>
      <c r="I9" s="142"/>
      <c r="J9" s="142"/>
      <c r="K9" s="142"/>
      <c r="L9" s="142"/>
      <c r="M9" s="142"/>
      <c r="N9" s="142"/>
      <c r="O9" s="142"/>
      <c r="P9" s="142"/>
    </row>
    <row r="10" spans="1:16" ht="21.75" customHeight="1">
      <c r="A10" s="132" t="s">
        <v>221</v>
      </c>
      <c r="B10" s="134" t="s">
        <v>129</v>
      </c>
      <c r="C10" s="134" t="s">
        <v>118</v>
      </c>
      <c r="D10" s="136" t="s">
        <v>147</v>
      </c>
      <c r="E10" s="138" t="s">
        <v>118</v>
      </c>
      <c r="F10" s="140">
        <f>2760.8-2501</f>
        <v>259.8000000000002</v>
      </c>
      <c r="G10" s="142">
        <v>48.48</v>
      </c>
      <c r="H10" s="142">
        <v>211.32</v>
      </c>
      <c r="I10" s="142"/>
      <c r="J10" s="142"/>
      <c r="K10" s="142"/>
      <c r="L10" s="142"/>
      <c r="M10" s="142"/>
      <c r="N10" s="142"/>
      <c r="O10" s="142"/>
      <c r="P10" s="142"/>
    </row>
    <row r="11" spans="1:16" ht="21.75" customHeight="1">
      <c r="A11" s="133" t="s">
        <v>120</v>
      </c>
      <c r="B11" s="135" t="s">
        <v>130</v>
      </c>
      <c r="C11" s="135" t="s">
        <v>140</v>
      </c>
      <c r="D11" s="137" t="s">
        <v>149</v>
      </c>
      <c r="E11" s="139" t="s">
        <v>211</v>
      </c>
      <c r="F11" s="141">
        <v>109.4</v>
      </c>
      <c r="G11" s="143">
        <v>34.08</v>
      </c>
      <c r="H11" s="143">
        <v>75.32</v>
      </c>
      <c r="I11" s="143"/>
      <c r="J11" s="143"/>
      <c r="K11" s="143"/>
      <c r="L11" s="143"/>
      <c r="M11" s="143"/>
      <c r="N11" s="143"/>
      <c r="O11" s="143"/>
      <c r="P11" s="143"/>
    </row>
    <row r="12" spans="1:16" ht="21.75" customHeight="1">
      <c r="A12" s="133" t="s">
        <v>120</v>
      </c>
      <c r="B12" s="135" t="s">
        <v>130</v>
      </c>
      <c r="C12" s="135" t="s">
        <v>140</v>
      </c>
      <c r="D12" s="137" t="s">
        <v>149</v>
      </c>
      <c r="E12" s="139" t="s">
        <v>212</v>
      </c>
      <c r="F12" s="141">
        <v>14.4</v>
      </c>
      <c r="G12" s="143">
        <v>14.4</v>
      </c>
      <c r="H12" s="143"/>
      <c r="I12" s="143"/>
      <c r="J12" s="143"/>
      <c r="K12" s="143"/>
      <c r="L12" s="143"/>
      <c r="M12" s="143"/>
      <c r="N12" s="143"/>
      <c r="O12" s="143"/>
      <c r="P12" s="143"/>
    </row>
    <row r="13" spans="1:16" ht="21.75" customHeight="1">
      <c r="A13" s="133" t="s">
        <v>120</v>
      </c>
      <c r="B13" s="135" t="s">
        <v>130</v>
      </c>
      <c r="C13" s="135" t="s">
        <v>140</v>
      </c>
      <c r="D13" s="137" t="s">
        <v>149</v>
      </c>
      <c r="E13" s="139" t="s">
        <v>213</v>
      </c>
      <c r="F13" s="141"/>
      <c r="G13" s="143"/>
      <c r="H13" s="143"/>
      <c r="I13" s="143"/>
      <c r="J13" s="143"/>
      <c r="K13" s="143"/>
      <c r="L13" s="143"/>
      <c r="M13" s="143"/>
      <c r="N13" s="143"/>
      <c r="O13" s="143"/>
      <c r="P13" s="143"/>
    </row>
    <row r="14" spans="1:16" ht="21.75" customHeight="1">
      <c r="A14" s="133" t="s">
        <v>120</v>
      </c>
      <c r="B14" s="135" t="s">
        <v>130</v>
      </c>
      <c r="C14" s="135" t="s">
        <v>140</v>
      </c>
      <c r="D14" s="137" t="s">
        <v>149</v>
      </c>
      <c r="E14" s="139" t="s">
        <v>214</v>
      </c>
      <c r="F14" s="141"/>
      <c r="G14" s="143"/>
      <c r="H14" s="143"/>
      <c r="I14" s="143"/>
      <c r="J14" s="143"/>
      <c r="K14" s="143"/>
      <c r="L14" s="143"/>
      <c r="M14" s="143"/>
      <c r="N14" s="143"/>
      <c r="O14" s="143"/>
      <c r="P14" s="143"/>
    </row>
    <row r="15" spans="1:16" ht="21.75" customHeight="1">
      <c r="A15" s="133" t="s">
        <v>120</v>
      </c>
      <c r="B15" s="135" t="s">
        <v>130</v>
      </c>
      <c r="C15" s="135" t="s">
        <v>141</v>
      </c>
      <c r="D15" s="137" t="s">
        <v>150</v>
      </c>
      <c r="E15" s="139" t="s">
        <v>215</v>
      </c>
      <c r="F15" s="141">
        <v>15</v>
      </c>
      <c r="G15" s="143"/>
      <c r="H15" s="143">
        <v>15</v>
      </c>
      <c r="I15" s="143"/>
      <c r="J15" s="143"/>
      <c r="K15" s="143"/>
      <c r="L15" s="143"/>
      <c r="M15" s="143"/>
      <c r="N15" s="143"/>
      <c r="O15" s="143"/>
      <c r="P15" s="143"/>
    </row>
    <row r="16" spans="1:16" ht="21.75" customHeight="1">
      <c r="A16" s="133" t="s">
        <v>120</v>
      </c>
      <c r="B16" s="135" t="s">
        <v>130</v>
      </c>
      <c r="C16" s="135" t="s">
        <v>143</v>
      </c>
      <c r="D16" s="137" t="s">
        <v>152</v>
      </c>
      <c r="E16" s="139" t="s">
        <v>216</v>
      </c>
      <c r="F16" s="141">
        <v>121</v>
      </c>
      <c r="G16" s="143"/>
      <c r="H16" s="143">
        <v>121</v>
      </c>
      <c r="I16" s="143"/>
      <c r="J16" s="143"/>
      <c r="K16" s="143"/>
      <c r="L16" s="143"/>
      <c r="M16" s="143"/>
      <c r="N16" s="143"/>
      <c r="O16" s="143"/>
      <c r="P16" s="143"/>
    </row>
    <row r="17" spans="1:16" ht="21.75" customHeight="1">
      <c r="A17" s="132" t="s">
        <v>121</v>
      </c>
      <c r="B17" s="134" t="s">
        <v>118</v>
      </c>
      <c r="C17" s="134" t="s">
        <v>118</v>
      </c>
      <c r="D17" s="136" t="s">
        <v>153</v>
      </c>
      <c r="E17" s="138" t="s">
        <v>118</v>
      </c>
      <c r="F17" s="140">
        <v>396.2</v>
      </c>
      <c r="G17" s="142">
        <v>221.2</v>
      </c>
      <c r="H17" s="142">
        <v>175</v>
      </c>
      <c r="I17" s="142"/>
      <c r="J17" s="142"/>
      <c r="K17" s="142"/>
      <c r="L17" s="142"/>
      <c r="M17" s="142"/>
      <c r="N17" s="142"/>
      <c r="O17" s="142"/>
      <c r="P17" s="142"/>
    </row>
    <row r="18" spans="1:16" ht="21.75" customHeight="1">
      <c r="A18" s="132" t="s">
        <v>118</v>
      </c>
      <c r="B18" s="134" t="s">
        <v>131</v>
      </c>
      <c r="C18" s="134" t="s">
        <v>118</v>
      </c>
      <c r="D18" s="136" t="s">
        <v>154</v>
      </c>
      <c r="E18" s="138" t="s">
        <v>118</v>
      </c>
      <c r="F18" s="140">
        <v>396.2</v>
      </c>
      <c r="G18" s="142">
        <v>221.2</v>
      </c>
      <c r="H18" s="142">
        <v>175</v>
      </c>
      <c r="I18" s="142"/>
      <c r="J18" s="142"/>
      <c r="K18" s="142"/>
      <c r="L18" s="142"/>
      <c r="M18" s="142"/>
      <c r="N18" s="142"/>
      <c r="O18" s="142"/>
      <c r="P18" s="142"/>
    </row>
    <row r="19" spans="1:16" ht="21.75" customHeight="1">
      <c r="A19" s="133" t="s">
        <v>122</v>
      </c>
      <c r="B19" s="135" t="s">
        <v>132</v>
      </c>
      <c r="C19" s="135" t="s">
        <v>140</v>
      </c>
      <c r="D19" s="137" t="s">
        <v>155</v>
      </c>
      <c r="E19" s="139" t="s">
        <v>211</v>
      </c>
      <c r="F19" s="141">
        <v>152</v>
      </c>
      <c r="G19" s="143">
        <v>152</v>
      </c>
      <c r="H19" s="143"/>
      <c r="I19" s="143"/>
      <c r="J19" s="143"/>
      <c r="K19" s="143"/>
      <c r="L19" s="143"/>
      <c r="M19" s="143"/>
      <c r="N19" s="143"/>
      <c r="O19" s="143"/>
      <c r="P19" s="143"/>
    </row>
    <row r="20" spans="1:16" ht="21.75" customHeight="1">
      <c r="A20" s="133" t="s">
        <v>122</v>
      </c>
      <c r="B20" s="135" t="s">
        <v>132</v>
      </c>
      <c r="C20" s="135" t="s">
        <v>140</v>
      </c>
      <c r="D20" s="137" t="s">
        <v>155</v>
      </c>
      <c r="E20" s="139" t="s">
        <v>217</v>
      </c>
      <c r="F20" s="141">
        <v>175</v>
      </c>
      <c r="G20" s="143"/>
      <c r="H20" s="143">
        <v>175</v>
      </c>
      <c r="I20" s="143"/>
      <c r="J20" s="143"/>
      <c r="K20" s="143"/>
      <c r="L20" s="143"/>
      <c r="M20" s="143"/>
      <c r="N20" s="143"/>
      <c r="O20" s="143"/>
      <c r="P20" s="143"/>
    </row>
    <row r="21" spans="1:16" ht="21.75" customHeight="1">
      <c r="A21" s="133" t="s">
        <v>122</v>
      </c>
      <c r="B21" s="135" t="s">
        <v>132</v>
      </c>
      <c r="C21" s="135" t="s">
        <v>140</v>
      </c>
      <c r="D21" s="137" t="s">
        <v>155</v>
      </c>
      <c r="E21" s="139" t="s">
        <v>212</v>
      </c>
      <c r="F21" s="141">
        <v>69.2</v>
      </c>
      <c r="G21" s="143">
        <v>69.2</v>
      </c>
      <c r="H21" s="143"/>
      <c r="I21" s="143"/>
      <c r="J21" s="143"/>
      <c r="K21" s="143"/>
      <c r="L21" s="143"/>
      <c r="M21" s="143"/>
      <c r="N21" s="143"/>
      <c r="O21" s="143"/>
      <c r="P21" s="143"/>
    </row>
  </sheetData>
  <sheetProtection formatCells="0" formatColumns="0" formatRows="0"/>
  <mergeCells count="19">
    <mergeCell ref="A3:E3"/>
    <mergeCell ref="A2:P2"/>
    <mergeCell ref="A4:C4"/>
    <mergeCell ref="D4:D6"/>
    <mergeCell ref="A5:A6"/>
    <mergeCell ref="B5:B6"/>
    <mergeCell ref="K4:K6"/>
    <mergeCell ref="L4:L6"/>
    <mergeCell ref="M4:M6"/>
    <mergeCell ref="C5:C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scale="63" r:id="rId3"/>
  <headerFooter alignWithMargins="0">
    <oddFooter>&amp;C第 &amp;P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48.421875" style="63" customWidth="1"/>
    <col min="2" max="2" width="14.57421875" style="63" customWidth="1"/>
    <col min="3" max="3" width="11.7109375" style="63" customWidth="1"/>
    <col min="4" max="4" width="13.7109375" style="63" customWidth="1"/>
    <col min="5" max="5" width="12.57421875" style="63" customWidth="1"/>
    <col min="6" max="6" width="12.8515625" style="63" customWidth="1"/>
    <col min="7" max="7" width="13.140625" style="63" customWidth="1"/>
    <col min="8" max="16384" width="9.00390625" style="63" customWidth="1"/>
  </cols>
  <sheetData>
    <row r="1" ht="13.5">
      <c r="A1" s="82" t="s">
        <v>97</v>
      </c>
    </row>
    <row r="2" spans="1:7" ht="22.5">
      <c r="A2" s="235" t="s">
        <v>98</v>
      </c>
      <c r="B2" s="235"/>
      <c r="C2" s="235"/>
      <c r="D2" s="235"/>
      <c r="E2" s="235"/>
      <c r="F2" s="235"/>
      <c r="G2" s="235"/>
    </row>
    <row r="3" spans="1:7" s="64" customFormat="1" ht="15" customHeight="1">
      <c r="A3" s="150" t="s">
        <v>117</v>
      </c>
      <c r="B3" s="69"/>
      <c r="C3" s="69"/>
      <c r="D3" s="69"/>
      <c r="E3" s="69"/>
      <c r="F3" s="70"/>
      <c r="G3" s="71" t="s">
        <v>0</v>
      </c>
    </row>
    <row r="4" spans="1:7" s="64" customFormat="1" ht="15.75" customHeight="1">
      <c r="A4" s="239" t="s">
        <v>77</v>
      </c>
      <c r="B4" s="240" t="s">
        <v>47</v>
      </c>
      <c r="C4" s="247" t="s">
        <v>78</v>
      </c>
      <c r="D4" s="241" t="s">
        <v>81</v>
      </c>
      <c r="E4" s="242"/>
      <c r="F4" s="243"/>
      <c r="G4" s="236" t="s">
        <v>82</v>
      </c>
    </row>
    <row r="5" spans="1:7" s="64" customFormat="1" ht="18" customHeight="1">
      <c r="A5" s="239"/>
      <c r="B5" s="240"/>
      <c r="C5" s="247"/>
      <c r="D5" s="244"/>
      <c r="E5" s="245"/>
      <c r="F5" s="246"/>
      <c r="G5" s="237"/>
    </row>
    <row r="6" spans="1:7" s="64" customFormat="1" ht="21.75" customHeight="1">
      <c r="A6" s="239"/>
      <c r="B6" s="240"/>
      <c r="C6" s="247"/>
      <c r="D6" s="65" t="s">
        <v>76</v>
      </c>
      <c r="E6" s="65" t="s">
        <v>79</v>
      </c>
      <c r="F6" s="65" t="s">
        <v>80</v>
      </c>
      <c r="G6" s="238"/>
    </row>
    <row r="7" spans="1:7" s="64" customFormat="1" ht="17.25" customHeight="1">
      <c r="A7" s="101" t="s">
        <v>44</v>
      </c>
      <c r="B7" s="66">
        <v>1</v>
      </c>
      <c r="C7" s="67">
        <f>B7+1</f>
        <v>2</v>
      </c>
      <c r="D7" s="67">
        <f>C7+1</f>
        <v>3</v>
      </c>
      <c r="E7" s="66">
        <f>D7+1</f>
        <v>4</v>
      </c>
      <c r="F7" s="67">
        <f>E7+1</f>
        <v>5</v>
      </c>
      <c r="G7" s="68">
        <f>F7+1</f>
        <v>6</v>
      </c>
    </row>
    <row r="8" spans="1:7" s="64" customFormat="1" ht="21" customHeight="1">
      <c r="A8" s="144" t="s">
        <v>47</v>
      </c>
      <c r="B8" s="146">
        <v>214</v>
      </c>
      <c r="C8" s="146"/>
      <c r="D8" s="146">
        <v>193</v>
      </c>
      <c r="E8" s="146"/>
      <c r="F8" s="146">
        <v>193</v>
      </c>
      <c r="G8" s="148">
        <v>21</v>
      </c>
    </row>
    <row r="9" spans="1:7" ht="21" customHeight="1">
      <c r="A9" s="145" t="s">
        <v>218</v>
      </c>
      <c r="B9" s="147">
        <v>188</v>
      </c>
      <c r="C9" s="147"/>
      <c r="D9" s="147">
        <v>168</v>
      </c>
      <c r="E9" s="147"/>
      <c r="F9" s="147">
        <v>168</v>
      </c>
      <c r="G9" s="149">
        <v>20</v>
      </c>
    </row>
    <row r="10" spans="1:7" ht="21" customHeight="1">
      <c r="A10" s="145" t="s">
        <v>219</v>
      </c>
      <c r="B10" s="147">
        <v>26</v>
      </c>
      <c r="C10" s="147"/>
      <c r="D10" s="147">
        <v>25</v>
      </c>
      <c r="E10" s="147"/>
      <c r="F10" s="147">
        <v>25</v>
      </c>
      <c r="G10" s="149">
        <v>1</v>
      </c>
    </row>
  </sheetData>
  <sheetProtection/>
  <mergeCells count="6">
    <mergeCell ref="A2:G2"/>
    <mergeCell ref="G4:G6"/>
    <mergeCell ref="A4:A6"/>
    <mergeCell ref="B4:B6"/>
    <mergeCell ref="D4:F5"/>
    <mergeCell ref="C4:C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headerFooter>
    <oddFooter>&amp;C第 &amp;P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zoomScalePageLayoutView="0" workbookViewId="0" topLeftCell="A1">
      <selection activeCell="A1" sqref="A1"/>
    </sheetView>
  </sheetViews>
  <sheetFormatPr defaultColWidth="6.8515625" defaultRowHeight="15"/>
  <cols>
    <col min="1" max="1" width="7.28125" style="2" customWidth="1"/>
    <col min="2" max="2" width="9.28125" style="2" customWidth="1"/>
    <col min="3" max="3" width="9.421875" style="2" customWidth="1"/>
    <col min="4" max="4" width="50.8515625" style="2" customWidth="1"/>
    <col min="5" max="5" width="19.421875" style="2" customWidth="1"/>
    <col min="6" max="7" width="18.421875" style="2" customWidth="1"/>
    <col min="8" max="16384" width="6.8515625" style="2" customWidth="1"/>
  </cols>
  <sheetData>
    <row r="1" spans="1:7" ht="18" customHeight="1">
      <c r="A1" s="76" t="s">
        <v>96</v>
      </c>
      <c r="C1" s="83"/>
      <c r="D1" s="83"/>
      <c r="E1" s="83"/>
      <c r="F1" s="83"/>
      <c r="G1" s="83"/>
    </row>
    <row r="2" spans="1:7" ht="18" customHeight="1">
      <c r="A2" s="170" t="s">
        <v>105</v>
      </c>
      <c r="B2" s="170"/>
      <c r="C2" s="170"/>
      <c r="D2" s="170"/>
      <c r="E2" s="170"/>
      <c r="F2" s="170"/>
      <c r="G2" s="170"/>
    </row>
    <row r="3" spans="1:7" ht="18" customHeight="1">
      <c r="A3" s="249" t="s">
        <v>117</v>
      </c>
      <c r="B3" s="204"/>
      <c r="C3" s="204"/>
      <c r="D3" s="204"/>
      <c r="F3" s="3"/>
      <c r="G3" s="5" t="s">
        <v>0</v>
      </c>
    </row>
    <row r="4" spans="1:7" ht="18" customHeight="1">
      <c r="A4" s="199" t="s">
        <v>45</v>
      </c>
      <c r="B4" s="199"/>
      <c r="C4" s="199"/>
      <c r="D4" s="199"/>
      <c r="E4" s="200" t="s">
        <v>46</v>
      </c>
      <c r="F4" s="201"/>
      <c r="G4" s="202"/>
    </row>
    <row r="5" spans="1:7" s="1" customFormat="1" ht="25.5" customHeight="1">
      <c r="A5" s="179" t="s">
        <v>38</v>
      </c>
      <c r="B5" s="180"/>
      <c r="C5" s="180"/>
      <c r="D5" s="181" t="s">
        <v>39</v>
      </c>
      <c r="E5" s="248" t="s">
        <v>47</v>
      </c>
      <c r="F5" s="185" t="s">
        <v>48</v>
      </c>
      <c r="G5" s="177" t="s">
        <v>49</v>
      </c>
    </row>
    <row r="6" spans="1:7" s="1" customFormat="1" ht="36" customHeight="1">
      <c r="A6" s="92" t="s">
        <v>41</v>
      </c>
      <c r="B6" s="93" t="s">
        <v>42</v>
      </c>
      <c r="C6" s="94" t="s">
        <v>43</v>
      </c>
      <c r="D6" s="182"/>
      <c r="E6" s="182"/>
      <c r="F6" s="185"/>
      <c r="G6" s="178"/>
    </row>
    <row r="7" spans="1:7" ht="18" customHeight="1">
      <c r="A7" s="95" t="s">
        <v>44</v>
      </c>
      <c r="B7" s="95" t="s">
        <v>44</v>
      </c>
      <c r="C7" s="95" t="s">
        <v>44</v>
      </c>
      <c r="D7" s="95" t="s">
        <v>44</v>
      </c>
      <c r="E7" s="95" t="s">
        <v>56</v>
      </c>
      <c r="F7" s="97">
        <f>E7+1</f>
        <v>2</v>
      </c>
      <c r="G7" s="97">
        <f>F7+1</f>
        <v>3</v>
      </c>
    </row>
    <row r="8" spans="1:7" ht="19.5" customHeight="1">
      <c r="A8" s="8" t="s">
        <v>220</v>
      </c>
      <c r="B8" s="13" t="s">
        <v>220</v>
      </c>
      <c r="C8" s="14" t="s">
        <v>220</v>
      </c>
      <c r="D8" s="9" t="s">
        <v>220</v>
      </c>
      <c r="E8" s="15" t="s">
        <v>220</v>
      </c>
      <c r="F8" s="15" t="s">
        <v>220</v>
      </c>
      <c r="G8" s="15" t="s">
        <v>220</v>
      </c>
    </row>
    <row r="9" spans="1:7" ht="18" customHeight="1">
      <c r="A9"/>
      <c r="C9" s="11"/>
      <c r="D9" s="10"/>
      <c r="E9" s="10"/>
      <c r="F9" s="10"/>
      <c r="G9" s="10"/>
    </row>
  </sheetData>
  <sheetProtection formatCells="0" formatColumns="0" formatRows="0"/>
  <mergeCells count="9">
    <mergeCell ref="G5:G6"/>
    <mergeCell ref="A5:C5"/>
    <mergeCell ref="D5:D6"/>
    <mergeCell ref="E5:E6"/>
    <mergeCell ref="F5:F6"/>
    <mergeCell ref="A2:G2"/>
    <mergeCell ref="A3:D3"/>
    <mergeCell ref="A4:D4"/>
    <mergeCell ref="E4:G4"/>
  </mergeCells>
  <printOptions horizontalCentered="1"/>
  <pageMargins left="1.141732283464567" right="0.5905511811023623" top="0.5905511811023623" bottom="0.5905511811023623" header="0.5905511811023623" footer="0.3937007874015748"/>
  <pageSetup fitToHeight="500" fitToWidth="1" horizontalDpi="600" verticalDpi="600" orientation="landscape" paperSize="9" scale="96" r:id="rId3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sftzcz1</cp:lastModifiedBy>
  <cp:lastPrinted>2021-01-25T03:51:48Z</cp:lastPrinted>
  <dcterms:created xsi:type="dcterms:W3CDTF">2020-12-30T08:01:52Z</dcterms:created>
  <dcterms:modified xsi:type="dcterms:W3CDTF">2022-02-16T09:11:35Z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EDOID">
    <vt:i4>70840</vt:i4>
  </property>
</Properties>
</file>